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8869B13-6AD0-4F9F-9157-D67CDDB7184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2" r:id="rId1"/>
    <sheet name="October" sheetId="3" r:id="rId2"/>
    <sheet name="November" sheetId="4" r:id="rId3"/>
    <sheet name="December" sheetId="5" r:id="rId4"/>
    <sheet name="January" sheetId="6" r:id="rId5"/>
    <sheet name="Feburary" sheetId="7" r:id="rId6"/>
    <sheet name="March" sheetId="8" r:id="rId7"/>
    <sheet name="April" sheetId="9" r:id="rId8"/>
    <sheet name="May" sheetId="10" r:id="rId9"/>
    <sheet name="June" sheetId="11" r:id="rId10"/>
    <sheet name="July" sheetId="12" r:id="rId11"/>
    <sheet name="August" sheetId="13" r:id="rId12"/>
    <sheet name="September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4" l="1"/>
  <c r="B17" i="14"/>
  <c r="B15" i="4"/>
  <c r="B14" i="3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35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14" i="14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35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14" i="13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35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14" i="12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35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14" i="11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35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14" i="10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35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14" i="9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35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14" i="8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35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14" i="7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35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14" i="6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35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14" i="5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35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14" i="4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35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14" i="3"/>
  <c r="N29" i="2" l="1"/>
  <c r="N30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P68" i="2" s="1"/>
  <c r="O69" i="2"/>
  <c r="P69" i="2" s="1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P29" i="2" s="1"/>
  <c r="O30" i="2"/>
  <c r="P30" i="2" s="1"/>
  <c r="O14" i="2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35" i="14"/>
  <c r="B70" i="14" s="1"/>
  <c r="B15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14" i="14"/>
  <c r="C70" i="14"/>
  <c r="C31" i="14"/>
  <c r="C6" i="14" s="1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35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14" i="13"/>
  <c r="C70" i="13"/>
  <c r="C31" i="13"/>
  <c r="C6" i="13" s="1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35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14" i="12"/>
  <c r="C70" i="12"/>
  <c r="C31" i="12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35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14" i="11"/>
  <c r="C70" i="11"/>
  <c r="C31" i="11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35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14" i="10"/>
  <c r="C70" i="10"/>
  <c r="C31" i="10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35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14" i="9"/>
  <c r="C70" i="9"/>
  <c r="C31" i="9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35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14" i="8"/>
  <c r="C70" i="8"/>
  <c r="C31" i="8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35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14" i="7"/>
  <c r="C70" i="7"/>
  <c r="C71" i="7" s="1"/>
  <c r="C31" i="7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35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14" i="6"/>
  <c r="C70" i="6"/>
  <c r="C31" i="6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35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14" i="5"/>
  <c r="C71" i="5"/>
  <c r="C70" i="5"/>
  <c r="C31" i="5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14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35" i="4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35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C70" i="4"/>
  <c r="C31" i="4"/>
  <c r="C6" i="4" s="1"/>
  <c r="C70" i="3"/>
  <c r="C31" i="3"/>
  <c r="C71" i="6" l="1"/>
  <c r="C71" i="8"/>
  <c r="C71" i="12"/>
  <c r="C71" i="13"/>
  <c r="C71" i="4"/>
  <c r="C6" i="5"/>
  <c r="O70" i="2"/>
  <c r="C6" i="9"/>
  <c r="C71" i="11"/>
  <c r="O31" i="2"/>
  <c r="O71" i="2" s="1"/>
  <c r="C6" i="7"/>
  <c r="C71" i="14"/>
  <c r="C6" i="10"/>
  <c r="C71" i="9"/>
  <c r="B70" i="12"/>
  <c r="B31" i="9"/>
  <c r="B70" i="3"/>
  <c r="B70" i="4"/>
  <c r="B70" i="6"/>
  <c r="B70" i="7"/>
  <c r="B31" i="13"/>
  <c r="B31" i="4"/>
  <c r="B31" i="6"/>
  <c r="B71" i="6" s="1"/>
  <c r="B31" i="14"/>
  <c r="B71" i="14" s="1"/>
  <c r="B70" i="13"/>
  <c r="B31" i="12"/>
  <c r="B71" i="12" s="1"/>
  <c r="C6" i="12"/>
  <c r="B70" i="5"/>
  <c r="B70" i="11"/>
  <c r="B31" i="11"/>
  <c r="C6" i="11"/>
  <c r="B70" i="10"/>
  <c r="B31" i="10"/>
  <c r="C71" i="10"/>
  <c r="B70" i="9"/>
  <c r="B70" i="8"/>
  <c r="B31" i="8"/>
  <c r="C6" i="8"/>
  <c r="B31" i="7"/>
  <c r="C6" i="6"/>
  <c r="B31" i="5"/>
  <c r="B31" i="3"/>
  <c r="C6" i="3"/>
  <c r="C71" i="3"/>
  <c r="B71" i="3" l="1"/>
  <c r="B71" i="7"/>
  <c r="B71" i="9"/>
  <c r="B71" i="4"/>
  <c r="B71" i="13"/>
  <c r="B71" i="5"/>
  <c r="B71" i="11"/>
  <c r="B71" i="10"/>
  <c r="B71" i="8"/>
  <c r="N35" i="2" l="1"/>
  <c r="P35" i="2" s="1"/>
  <c r="N36" i="2"/>
  <c r="P36" i="2" s="1"/>
  <c r="N37" i="2"/>
  <c r="P37" i="2" s="1"/>
  <c r="N38" i="2"/>
  <c r="P38" i="2" s="1"/>
  <c r="N39" i="2"/>
  <c r="P39" i="2" s="1"/>
  <c r="N40" i="2"/>
  <c r="P40" i="2" s="1"/>
  <c r="N41" i="2"/>
  <c r="P41" i="2" s="1"/>
  <c r="N42" i="2"/>
  <c r="P42" i="2" s="1"/>
  <c r="N43" i="2"/>
  <c r="P43" i="2" s="1"/>
  <c r="N44" i="2"/>
  <c r="P44" i="2" s="1"/>
  <c r="N45" i="2"/>
  <c r="P45" i="2" s="1"/>
  <c r="N46" i="2"/>
  <c r="P46" i="2" s="1"/>
  <c r="N47" i="2"/>
  <c r="P47" i="2" s="1"/>
  <c r="N49" i="2"/>
  <c r="P49" i="2" s="1"/>
  <c r="N50" i="2"/>
  <c r="P50" i="2" s="1"/>
  <c r="N51" i="2"/>
  <c r="P51" i="2" s="1"/>
  <c r="N52" i="2"/>
  <c r="P52" i="2" s="1"/>
  <c r="N53" i="2"/>
  <c r="P53" i="2" s="1"/>
  <c r="N54" i="2"/>
  <c r="P54" i="2" s="1"/>
  <c r="N55" i="2"/>
  <c r="P55" i="2" s="1"/>
  <c r="N56" i="2"/>
  <c r="P56" i="2" s="1"/>
  <c r="N57" i="2"/>
  <c r="P57" i="2" s="1"/>
  <c r="N58" i="2"/>
  <c r="P58" i="2" s="1"/>
  <c r="N59" i="2"/>
  <c r="P59" i="2" s="1"/>
  <c r="N60" i="2"/>
  <c r="P60" i="2" s="1"/>
  <c r="N61" i="2"/>
  <c r="P61" i="2" s="1"/>
  <c r="N62" i="2"/>
  <c r="P62" i="2" s="1"/>
  <c r="N63" i="2"/>
  <c r="P63" i="2" s="1"/>
  <c r="N64" i="2"/>
  <c r="P64" i="2" s="1"/>
  <c r="N65" i="2"/>
  <c r="P65" i="2" s="1"/>
  <c r="N66" i="2"/>
  <c r="P66" i="2" s="1"/>
  <c r="N67" i="2"/>
  <c r="P67" i="2" s="1"/>
  <c r="N48" i="2"/>
  <c r="P48" i="2" s="1"/>
  <c r="N15" i="2"/>
  <c r="P15" i="2" s="1"/>
  <c r="N16" i="2"/>
  <c r="P16" i="2" s="1"/>
  <c r="N17" i="2"/>
  <c r="P17" i="2" s="1"/>
  <c r="N18" i="2"/>
  <c r="P18" i="2" s="1"/>
  <c r="N19" i="2"/>
  <c r="P19" i="2" s="1"/>
  <c r="N20" i="2"/>
  <c r="P20" i="2" s="1"/>
  <c r="N21" i="2"/>
  <c r="P21" i="2" s="1"/>
  <c r="N22" i="2"/>
  <c r="P22" i="2" s="1"/>
  <c r="N23" i="2"/>
  <c r="P23" i="2" s="1"/>
  <c r="N24" i="2"/>
  <c r="P24" i="2" s="1"/>
  <c r="N25" i="2"/>
  <c r="P25" i="2" s="1"/>
  <c r="N26" i="2"/>
  <c r="P26" i="2" s="1"/>
  <c r="N27" i="2"/>
  <c r="P27" i="2" s="1"/>
  <c r="N28" i="2"/>
  <c r="P28" i="2" s="1"/>
  <c r="N14" i="2"/>
  <c r="P14" i="2" s="1"/>
  <c r="C70" i="2" l="1"/>
  <c r="D70" i="2"/>
  <c r="E70" i="2"/>
  <c r="F70" i="2"/>
  <c r="G70" i="2"/>
  <c r="H70" i="2"/>
  <c r="I70" i="2"/>
  <c r="J70" i="2"/>
  <c r="J71" i="2" s="1"/>
  <c r="K70" i="2"/>
  <c r="L70" i="2"/>
  <c r="M70" i="2"/>
  <c r="N70" i="2"/>
  <c r="B70" i="2"/>
  <c r="C31" i="2"/>
  <c r="D31" i="2"/>
  <c r="E31" i="2"/>
  <c r="F31" i="2"/>
  <c r="G31" i="2"/>
  <c r="H31" i="2"/>
  <c r="I31" i="2"/>
  <c r="J31" i="2"/>
  <c r="K31" i="2"/>
  <c r="K71" i="2" s="1"/>
  <c r="L31" i="2"/>
  <c r="M31" i="2"/>
  <c r="M71" i="2" s="1"/>
  <c r="N31" i="2"/>
  <c r="B31" i="2"/>
  <c r="F71" i="2" l="1"/>
  <c r="L71" i="2"/>
  <c r="I71" i="2"/>
  <c r="H71" i="2"/>
  <c r="G71" i="2"/>
  <c r="E71" i="2"/>
  <c r="D71" i="2"/>
  <c r="C71" i="2"/>
  <c r="B71" i="2"/>
  <c r="N71" i="2"/>
</calcChain>
</file>

<file path=xl/sharedStrings.xml><?xml version="1.0" encoding="utf-8"?>
<sst xmlns="http://schemas.openxmlformats.org/spreadsheetml/2006/main" count="183" uniqueCount="101">
  <si>
    <t xml:space="preserve"> </t>
  </si>
  <si>
    <t>TOTALS</t>
  </si>
  <si>
    <t>NOTE:</t>
  </si>
  <si>
    <t>INCOME</t>
  </si>
  <si>
    <t>OCTOBER</t>
  </si>
  <si>
    <t>NOVEMBER</t>
  </si>
  <si>
    <t>DECEMBER</t>
  </si>
  <si>
    <t>JANUARY</t>
  </si>
  <si>
    <t>FEBUARY</t>
  </si>
  <si>
    <t>MARCH</t>
  </si>
  <si>
    <t>APRIL</t>
  </si>
  <si>
    <t>MAY</t>
  </si>
  <si>
    <t>JUNE</t>
  </si>
  <si>
    <t>JULY</t>
  </si>
  <si>
    <t>AUGUST</t>
  </si>
  <si>
    <t>SEPTEMBER</t>
  </si>
  <si>
    <t>EXPENSES</t>
  </si>
  <si>
    <t>Total Profit or Loss</t>
  </si>
  <si>
    <t xml:space="preserve">Total Profit / Loss for October </t>
  </si>
  <si>
    <t>Bank Interest</t>
  </si>
  <si>
    <t>Bar</t>
  </si>
  <si>
    <t>Canteen</t>
  </si>
  <si>
    <t>Events/Presentation day</t>
  </si>
  <si>
    <t>Functions</t>
  </si>
  <si>
    <t>Fundraising Proceeds - Club Tours</t>
  </si>
  <si>
    <t>Fundraising Proceeds - Game Day</t>
  </si>
  <si>
    <t>Fundraising Proceeds - General</t>
  </si>
  <si>
    <t>Gate takings</t>
  </si>
  <si>
    <t>Grants/Donations - Internal</t>
  </si>
  <si>
    <t>Grants/Donations - External</t>
  </si>
  <si>
    <t>Membership/Registrations</t>
  </si>
  <si>
    <t>Merchandise</t>
  </si>
  <si>
    <t>Other Income</t>
  </si>
  <si>
    <t xml:space="preserve">Sponsorship  </t>
  </si>
  <si>
    <t>Sundry Income</t>
  </si>
  <si>
    <t>Venue Hire</t>
  </si>
  <si>
    <t>Accounting/Audit Fees</t>
  </si>
  <si>
    <t>Ambulance/First Aid Supplies</t>
  </si>
  <si>
    <t>Apparel - On-field</t>
  </si>
  <si>
    <t>Bank Fees And Charges</t>
  </si>
  <si>
    <t>Bar - found in trading statements etc</t>
  </si>
  <si>
    <t>Canteen - found in trading statements etc</t>
  </si>
  <si>
    <t>Cleaning/Rubbish Removal</t>
  </si>
  <si>
    <t>Club Events/Functions</t>
  </si>
  <si>
    <t>Club Tours</t>
  </si>
  <si>
    <t>Club/Field Maintenance</t>
  </si>
  <si>
    <t>Council Fees</t>
  </si>
  <si>
    <t>Development</t>
  </si>
  <si>
    <t>Electricity/Gas/Water</t>
  </si>
  <si>
    <t>Equipment</t>
  </si>
  <si>
    <t>Fundraising Expenses</t>
  </si>
  <si>
    <t>Grants/Donations</t>
  </si>
  <si>
    <t>Ground/Field Maintenance</t>
  </si>
  <si>
    <t>Insurance - Individual Player</t>
  </si>
  <si>
    <t>Insurance - Teams</t>
  </si>
  <si>
    <t>Insurance - Venue/Building</t>
  </si>
  <si>
    <t>Liquor Licencing</t>
  </si>
  <si>
    <t>Local League Fees</t>
  </si>
  <si>
    <t>Merchandise - found in trading statements etc</t>
  </si>
  <si>
    <t>Office Expenses</t>
  </si>
  <si>
    <t>Other Expenses</t>
  </si>
  <si>
    <t>Phone/Internet</t>
  </si>
  <si>
    <t>Player/Coach Payments</t>
  </si>
  <si>
    <t>Referee Payments</t>
  </si>
  <si>
    <t>Representative Levies</t>
  </si>
  <si>
    <t>Sponsorship/Donation Expenses</t>
  </si>
  <si>
    <t>Sundry Expenses</t>
  </si>
  <si>
    <t>Trophies</t>
  </si>
  <si>
    <t>Volunteer Expenses</t>
  </si>
  <si>
    <t>Volunteer Training &amp; Education</t>
  </si>
  <si>
    <t>Wages</t>
  </si>
  <si>
    <t xml:space="preserve"> Budget</t>
  </si>
  <si>
    <t xml:space="preserve"> Actuals</t>
  </si>
  <si>
    <t>Total Profit / Loss for November</t>
  </si>
  <si>
    <t>2020 November Budget v Actuals</t>
  </si>
  <si>
    <t>2020 October Budget v Actuals</t>
  </si>
  <si>
    <t>2020 December Budget v Actuals</t>
  </si>
  <si>
    <t>Total Profit / Loss for December</t>
  </si>
  <si>
    <t>2021 January Budget v Actuals</t>
  </si>
  <si>
    <t>Total Profit / Loss for January</t>
  </si>
  <si>
    <t>% of budget used</t>
  </si>
  <si>
    <t>2021 February Budget v Actuals</t>
  </si>
  <si>
    <t>Total Profit / Loss for February</t>
  </si>
  <si>
    <t>2021 March Budget v Actuals</t>
  </si>
  <si>
    <t>Total Profit / Loss for March</t>
  </si>
  <si>
    <t>2021 April Budget v Actuals</t>
  </si>
  <si>
    <t>Total Profit / Loss for April</t>
  </si>
  <si>
    <t>2021 May Budget v Actuals</t>
  </si>
  <si>
    <t>Total Profit / Loss for May</t>
  </si>
  <si>
    <t>2021 June Budget v Actuals</t>
  </si>
  <si>
    <t>Total Profit / Loss for June</t>
  </si>
  <si>
    <t>2021 July Budget v Actuals</t>
  </si>
  <si>
    <t>Total Profit / Loss for July</t>
  </si>
  <si>
    <t>2021 August Budget v Actuals</t>
  </si>
  <si>
    <t>Total Profit / Loss for August</t>
  </si>
  <si>
    <t>2021 September Budget v Actuals</t>
  </si>
  <si>
    <t>Total Profit / Loss for September</t>
  </si>
  <si>
    <t>BUDGET TOTAL</t>
  </si>
  <si>
    <t>ACTUALS TOTAL</t>
  </si>
  <si>
    <t xml:space="preserve">CLUB TEMPLATE - BUDGET </t>
  </si>
  <si>
    <t>2023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</si>
</sst>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rgb="FFFF0000"/>
      <name val="Calibri"/>
      <family val="2"/>
      <scheme val="minor"/>
    </font>
    <font>
      <sz val="15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color rgb="FF000000"/>
      <name val="Calibri"/>
      <family val="2"/>
      <scheme val="minor"/>
    </font>
    <font>
      <b/>
      <sz val="3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6164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3"/>
    </xf>
    <xf numFmtId="0" fontId="4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0" fillId="0" borderId="0" xfId="0" applyFill="1"/>
    <xf numFmtId="44" fontId="9" fillId="0" borderId="2" xfId="3" applyFont="1" applyBorder="1" applyAlignment="1">
      <alignment horizontal="center"/>
    </xf>
    <xf numFmtId="44" fontId="10" fillId="0" borderId="2" xfId="3" applyFont="1" applyBorder="1" applyAlignment="1">
      <alignment horizontal="center"/>
    </xf>
    <xf numFmtId="44" fontId="10" fillId="0" borderId="1" xfId="3" applyFont="1" applyBorder="1" applyAlignment="1">
      <alignment horizontal="center"/>
    </xf>
    <xf numFmtId="44" fontId="9" fillId="0" borderId="1" xfId="3" applyFont="1" applyBorder="1" applyAlignment="1">
      <alignment horizontal="center"/>
    </xf>
    <xf numFmtId="0" fontId="9" fillId="0" borderId="0" xfId="0" applyFont="1"/>
    <xf numFmtId="44" fontId="11" fillId="0" borderId="2" xfId="3" applyFont="1" applyFill="1" applyBorder="1" applyAlignment="1">
      <alignment horizontal="center"/>
    </xf>
    <xf numFmtId="44" fontId="9" fillId="0" borderId="2" xfId="3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4" fontId="9" fillId="2" borderId="2" xfId="3" applyFont="1" applyFill="1" applyBorder="1" applyAlignment="1">
      <alignment horizontal="center"/>
    </xf>
    <xf numFmtId="44" fontId="11" fillId="2" borderId="2" xfId="3" applyFont="1" applyFill="1" applyBorder="1" applyAlignment="1">
      <alignment horizontal="center"/>
    </xf>
    <xf numFmtId="44" fontId="8" fillId="0" borderId="2" xfId="3" applyFont="1" applyBorder="1" applyAlignment="1">
      <alignment horizontal="center"/>
    </xf>
    <xf numFmtId="44" fontId="8" fillId="0" borderId="1" xfId="3" applyFont="1" applyBorder="1" applyAlignment="1">
      <alignment horizontal="center"/>
    </xf>
    <xf numFmtId="44" fontId="9" fillId="0" borderId="1" xfId="0" applyNumberFormat="1" applyFont="1" applyBorder="1" applyAlignment="1">
      <alignment horizontal="center"/>
    </xf>
    <xf numFmtId="0" fontId="8" fillId="0" borderId="0" xfId="0" applyFont="1"/>
    <xf numFmtId="0" fontId="0" fillId="0" borderId="3" xfId="0" applyBorder="1" applyAlignment="1">
      <alignment horizontal="left" indent="3"/>
    </xf>
    <xf numFmtId="0" fontId="0" fillId="0" borderId="6" xfId="0" applyBorder="1" applyAlignment="1">
      <alignment horizontal="left" indent="3"/>
    </xf>
    <xf numFmtId="0" fontId="2" fillId="3" borderId="8" xfId="0" applyFont="1" applyFill="1" applyBorder="1" applyAlignment="1">
      <alignment horizontal="left" indent="3"/>
    </xf>
    <xf numFmtId="0" fontId="2" fillId="5" borderId="8" xfId="0" applyFont="1" applyFill="1" applyBorder="1" applyAlignment="1">
      <alignment horizontal="left" indent="3"/>
    </xf>
    <xf numFmtId="0" fontId="2" fillId="0" borderId="8" xfId="0" applyFont="1" applyFill="1" applyBorder="1" applyAlignment="1"/>
    <xf numFmtId="0" fontId="0" fillId="0" borderId="8" xfId="0" applyFont="1" applyBorder="1" applyAlignment="1">
      <alignment horizontal="left" indent="3"/>
    </xf>
    <xf numFmtId="0" fontId="2" fillId="4" borderId="8" xfId="0" applyFont="1" applyFill="1" applyBorder="1" applyAlignment="1">
      <alignment horizontal="left" indent="3"/>
    </xf>
    <xf numFmtId="0" fontId="8" fillId="0" borderId="8" xfId="0" applyFont="1" applyBorder="1" applyAlignment="1"/>
    <xf numFmtId="44" fontId="9" fillId="0" borderId="9" xfId="3" applyFont="1" applyBorder="1" applyAlignment="1">
      <alignment horizontal="center"/>
    </xf>
    <xf numFmtId="44" fontId="8" fillId="0" borderId="9" xfId="3" applyFont="1" applyBorder="1" applyAlignment="1">
      <alignment horizontal="center"/>
    </xf>
    <xf numFmtId="0" fontId="13" fillId="0" borderId="13" xfId="0" applyFont="1" applyBorder="1" applyAlignment="1">
      <alignment horizontal="left" vertical="center" indent="1"/>
    </xf>
    <xf numFmtId="0" fontId="13" fillId="6" borderId="13" xfId="0" applyFont="1" applyFill="1" applyBorder="1" applyAlignment="1">
      <alignment horizontal="left" vertical="center" indent="1"/>
    </xf>
    <xf numFmtId="0" fontId="8" fillId="0" borderId="8" xfId="0" applyFont="1" applyBorder="1" applyAlignment="1">
      <alignment horizontal="left" indent="3"/>
    </xf>
    <xf numFmtId="0" fontId="9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4" borderId="2" xfId="3" applyFont="1" applyFill="1" applyBorder="1" applyAlignment="1">
      <alignment horizontal="center"/>
    </xf>
    <xf numFmtId="44" fontId="9" fillId="2" borderId="1" xfId="3" applyFont="1" applyFill="1" applyBorder="1" applyAlignment="1">
      <alignment horizontal="center"/>
    </xf>
    <xf numFmtId="44" fontId="10" fillId="2" borderId="2" xfId="3" applyFont="1" applyFill="1" applyBorder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9" fillId="0" borderId="4" xfId="0" applyFont="1" applyBorder="1"/>
    <xf numFmtId="0" fontId="9" fillId="0" borderId="5" xfId="0" applyFont="1" applyBorder="1"/>
    <xf numFmtId="0" fontId="9" fillId="0" borderId="0" xfId="0" applyFont="1" applyBorder="1"/>
    <xf numFmtId="0" fontId="9" fillId="0" borderId="7" xfId="0" applyFont="1" applyBorder="1"/>
    <xf numFmtId="0" fontId="8" fillId="3" borderId="9" xfId="0" applyFont="1" applyFill="1" applyBorder="1" applyAlignment="1">
      <alignment horizontal="center"/>
    </xf>
    <xf numFmtId="164" fontId="8" fillId="5" borderId="9" xfId="0" applyNumberFormat="1" applyFont="1" applyFill="1" applyBorder="1" applyAlignment="1">
      <alignment horizontal="center"/>
    </xf>
    <xf numFmtId="164" fontId="8" fillId="0" borderId="9" xfId="0" applyNumberFormat="1" applyFont="1" applyFill="1" applyBorder="1" applyAlignment="1">
      <alignment horizontal="center"/>
    </xf>
    <xf numFmtId="44" fontId="8" fillId="4" borderId="9" xfId="3" applyFont="1" applyFill="1" applyBorder="1" applyAlignment="1">
      <alignment horizontal="center"/>
    </xf>
    <xf numFmtId="0" fontId="8" fillId="0" borderId="8" xfId="0" applyFont="1" applyFill="1" applyBorder="1" applyAlignment="1"/>
    <xf numFmtId="0" fontId="8" fillId="4" borderId="8" xfId="0" applyFont="1" applyFill="1" applyBorder="1" applyAlignment="1">
      <alignment horizontal="left" indent="3"/>
    </xf>
    <xf numFmtId="0" fontId="13" fillId="0" borderId="13" xfId="0" applyFont="1" applyFill="1" applyBorder="1" applyAlignment="1">
      <alignment horizontal="left" vertical="center" indent="1"/>
    </xf>
    <xf numFmtId="44" fontId="9" fillId="0" borderId="0" xfId="0" applyNumberFormat="1" applyFont="1" applyBorder="1" applyAlignment="1">
      <alignment horizontal="center"/>
    </xf>
    <xf numFmtId="44" fontId="9" fillId="0" borderId="2" xfId="3" applyFont="1" applyBorder="1" applyAlignment="1">
      <alignment horizontal="center"/>
    </xf>
    <xf numFmtId="44" fontId="9" fillId="0" borderId="0" xfId="3" applyFont="1"/>
    <xf numFmtId="44" fontId="9" fillId="0" borderId="0" xfId="3" applyFont="1" applyAlignment="1">
      <alignment horizontal="center"/>
    </xf>
    <xf numFmtId="44" fontId="8" fillId="3" borderId="1" xfId="3" applyFont="1" applyFill="1" applyBorder="1" applyAlignment="1">
      <alignment horizontal="center"/>
    </xf>
    <xf numFmtId="44" fontId="8" fillId="5" borderId="1" xfId="3" applyFont="1" applyFill="1" applyBorder="1" applyAlignment="1">
      <alignment horizontal="center"/>
    </xf>
    <xf numFmtId="44" fontId="9" fillId="5" borderId="1" xfId="3" applyFont="1" applyFill="1" applyBorder="1" applyAlignment="1">
      <alignment horizontal="center"/>
    </xf>
    <xf numFmtId="44" fontId="8" fillId="0" borderId="1" xfId="3" applyFont="1" applyFill="1" applyBorder="1" applyAlignment="1">
      <alignment horizontal="center"/>
    </xf>
    <xf numFmtId="44" fontId="9" fillId="0" borderId="1" xfId="3" applyFont="1" applyFill="1" applyBorder="1" applyAlignment="1">
      <alignment horizontal="center"/>
    </xf>
    <xf numFmtId="44" fontId="8" fillId="0" borderId="0" xfId="3" applyFont="1" applyAlignment="1"/>
    <xf numFmtId="44" fontId="9" fillId="0" borderId="0" xfId="3" applyFont="1" applyAlignment="1"/>
    <xf numFmtId="44" fontId="9" fillId="0" borderId="20" xfId="0" applyNumberFormat="1" applyFont="1" applyBorder="1" applyAlignment="1">
      <alignment horizontal="center"/>
    </xf>
    <xf numFmtId="4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8" fillId="4" borderId="1" xfId="3" applyFont="1" applyFill="1" applyBorder="1" applyAlignment="1">
      <alignment horizontal="center"/>
    </xf>
    <xf numFmtId="44" fontId="9" fillId="0" borderId="4" xfId="3" applyFont="1" applyBorder="1"/>
    <xf numFmtId="44" fontId="9" fillId="0" borderId="4" xfId="3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4" fontId="9" fillId="0" borderId="0" xfId="3" applyFont="1" applyBorder="1"/>
    <xf numFmtId="44" fontId="9" fillId="0" borderId="0" xfId="3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left" indent="3"/>
    </xf>
    <xf numFmtId="0" fontId="9" fillId="5" borderId="7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9" fontId="9" fillId="0" borderId="5" xfId="4" applyFont="1" applyBorder="1" applyAlignment="1">
      <alignment horizontal="center"/>
    </xf>
    <xf numFmtId="9" fontId="9" fillId="0" borderId="7" xfId="4" applyFont="1" applyBorder="1" applyAlignment="1">
      <alignment horizontal="center"/>
    </xf>
    <xf numFmtId="9" fontId="8" fillId="0" borderId="9" xfId="4" applyFont="1" applyBorder="1" applyAlignment="1">
      <alignment horizontal="center"/>
    </xf>
    <xf numFmtId="9" fontId="9" fillId="0" borderId="7" xfId="4" applyFont="1" applyFill="1" applyBorder="1" applyAlignment="1">
      <alignment horizontal="center"/>
    </xf>
    <xf numFmtId="9" fontId="9" fillId="0" borderId="9" xfId="4" applyFont="1" applyBorder="1" applyAlignment="1">
      <alignment horizontal="center"/>
    </xf>
    <xf numFmtId="9" fontId="9" fillId="0" borderId="0" xfId="4" applyFont="1" applyAlignment="1">
      <alignment horizontal="center"/>
    </xf>
    <xf numFmtId="0" fontId="12" fillId="7" borderId="10" xfId="0" applyFont="1" applyFill="1" applyBorder="1" applyAlignment="1">
      <alignment horizontal="left" vertical="center" indent="3"/>
    </xf>
    <xf numFmtId="44" fontId="12" fillId="7" borderId="11" xfId="3" applyFont="1" applyFill="1" applyBorder="1" applyAlignment="1">
      <alignment horizontal="center" vertical="center"/>
    </xf>
    <xf numFmtId="44" fontId="12" fillId="7" borderId="12" xfId="3" applyFont="1" applyFill="1" applyBorder="1" applyAlignment="1">
      <alignment horizontal="center" vertical="center"/>
    </xf>
    <xf numFmtId="44" fontId="11" fillId="0" borderId="1" xfId="3" applyFont="1" applyBorder="1" applyAlignment="1">
      <alignment horizontal="center"/>
    </xf>
    <xf numFmtId="44" fontId="9" fillId="8" borderId="9" xfId="3" applyFont="1" applyFill="1" applyBorder="1" applyAlignment="1">
      <alignment horizontal="center"/>
    </xf>
    <xf numFmtId="44" fontId="8" fillId="8" borderId="9" xfId="3" applyFont="1" applyFill="1" applyBorder="1" applyAlignment="1">
      <alignment horizontal="center"/>
    </xf>
    <xf numFmtId="44" fontId="11" fillId="8" borderId="9" xfId="3" applyFont="1" applyFill="1" applyBorder="1" applyAlignment="1" applyProtection="1">
      <alignment horizontal="center"/>
      <protection locked="0"/>
    </xf>
    <xf numFmtId="44" fontId="9" fillId="8" borderId="9" xfId="3" applyFont="1" applyFill="1" applyBorder="1" applyAlignment="1" applyProtection="1">
      <alignment horizontal="center"/>
      <protection locked="0"/>
    </xf>
    <xf numFmtId="44" fontId="8" fillId="8" borderId="9" xfId="3" applyFont="1" applyFill="1" applyBorder="1" applyAlignment="1" applyProtection="1">
      <alignment horizontal="center"/>
      <protection locked="0"/>
    </xf>
    <xf numFmtId="0" fontId="12" fillId="9" borderId="10" xfId="0" applyFont="1" applyFill="1" applyBorder="1" applyAlignment="1">
      <alignment horizontal="left" vertical="center" indent="3"/>
    </xf>
    <xf numFmtId="44" fontId="12" fillId="9" borderId="11" xfId="3" applyFont="1" applyFill="1" applyBorder="1" applyAlignment="1">
      <alignment horizontal="center" vertical="center"/>
    </xf>
    <xf numFmtId="44" fontId="12" fillId="9" borderId="21" xfId="3" applyFont="1" applyFill="1" applyBorder="1" applyAlignment="1">
      <alignment horizontal="center" vertical="center"/>
    </xf>
    <xf numFmtId="9" fontId="8" fillId="9" borderId="22" xfId="4" applyFont="1" applyFill="1" applyBorder="1" applyAlignment="1">
      <alignment horizontal="center"/>
    </xf>
    <xf numFmtId="44" fontId="9" fillId="0" borderId="17" xfId="3" applyFont="1" applyBorder="1" applyAlignment="1">
      <alignment horizontal="center"/>
    </xf>
    <xf numFmtId="44" fontId="9" fillId="0" borderId="18" xfId="3" applyFont="1" applyBorder="1" applyAlignment="1">
      <alignment horizontal="center"/>
    </xf>
    <xf numFmtId="44" fontId="9" fillId="0" borderId="2" xfId="3" applyFont="1" applyBorder="1" applyAlignment="1">
      <alignment horizontal="center"/>
    </xf>
    <xf numFmtId="44" fontId="9" fillId="0" borderId="19" xfId="3" applyFont="1" applyBorder="1" applyAlignment="1">
      <alignment horizontal="center"/>
    </xf>
    <xf numFmtId="0" fontId="14" fillId="9" borderId="0" xfId="0" applyFont="1" applyFill="1" applyBorder="1" applyAlignment="1">
      <alignment horizontal="center"/>
    </xf>
    <xf numFmtId="0" fontId="14" fillId="9" borderId="7" xfId="0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44" fontId="6" fillId="9" borderId="7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</cellXfs>
  <cellStyles count="5">
    <cellStyle name="Currency" xfId="3" builtinId="4"/>
    <cellStyle name="Currency 2" xfId="2" xr:uid="{00000000-0005-0000-0000-000001000000}"/>
    <cellStyle name="Normal" xfId="0" builtinId="0"/>
    <cellStyle name="Normal 2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861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259857</xdr:colOff>
      <xdr:row>0</xdr:row>
      <xdr:rowOff>63500</xdr:rowOff>
    </xdr:from>
    <xdr:to>
      <xdr:col>0</xdr:col>
      <xdr:colOff>1581643</xdr:colOff>
      <xdr:row>8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6B503B-BFCD-4717-AE11-743CD6C10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9857" y="63500"/>
          <a:ext cx="1321786" cy="1701800"/>
        </a:xfrm>
        <a:prstGeom prst="rect">
          <a:avLst/>
        </a:prstGeom>
      </xdr:spPr>
    </xdr:pic>
    <xdr:clientData/>
  </xdr:twoCellAnchor>
  <xdr:twoCellAnchor>
    <xdr:from>
      <xdr:col>0</xdr:col>
      <xdr:colOff>2044700</xdr:colOff>
      <xdr:row>0</xdr:row>
      <xdr:rowOff>12700</xdr:rowOff>
    </xdr:from>
    <xdr:to>
      <xdr:col>0</xdr:col>
      <xdr:colOff>3556000</xdr:colOff>
      <xdr:row>8</xdr:row>
      <xdr:rowOff>50800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4C1F775-96EC-4E67-BDC0-05B503FA86DE}"/>
            </a:ext>
          </a:extLst>
        </xdr:cNvPr>
        <xdr:cNvSpPr txBox="1"/>
      </xdr:nvSpPr>
      <xdr:spPr>
        <a:xfrm>
          <a:off x="2044700" y="12700"/>
          <a:ext cx="1511300" cy="175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000" b="1"/>
            <a:t>INSERT </a:t>
          </a:r>
          <a:br>
            <a:rPr lang="en-AU" sz="2000" b="1"/>
          </a:br>
          <a:r>
            <a:rPr lang="en-AU" sz="2000" b="1"/>
            <a:t>CLUB </a:t>
          </a:r>
          <a:br>
            <a:rPr lang="en-AU" sz="2000" b="1"/>
          </a:br>
          <a:r>
            <a:rPr lang="en-AU" sz="2000" b="1"/>
            <a:t>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3"/>
  <sheetViews>
    <sheetView tabSelected="1" zoomScale="50" zoomScaleNormal="50" workbookViewId="0">
      <pane ySplit="11" topLeftCell="A12" activePane="bottomLeft" state="frozen"/>
      <selection pane="bottomLeft" activeCell="L12" sqref="L12"/>
    </sheetView>
  </sheetViews>
  <sheetFormatPr defaultColWidth="8.81640625" defaultRowHeight="19.5" x14ac:dyDescent="0.45"/>
  <cols>
    <col min="1" max="1" width="54.81640625" style="4" bestFit="1" customWidth="1"/>
    <col min="2" max="10" width="20" style="59" customWidth="1"/>
    <col min="11" max="12" width="20" style="60" customWidth="1"/>
    <col min="13" max="13" width="25.81640625" style="60" customWidth="1"/>
    <col min="14" max="14" width="25" style="35" customWidth="1"/>
    <col min="15" max="15" width="20.6328125" style="35" customWidth="1"/>
    <col min="16" max="16" width="21.453125" style="86" bestFit="1" customWidth="1"/>
  </cols>
  <sheetData>
    <row r="1" spans="1:16" s="1" customFormat="1" x14ac:dyDescent="0.45">
      <c r="A1" s="22"/>
      <c r="B1" s="72"/>
      <c r="C1" s="72"/>
      <c r="D1" s="72"/>
      <c r="E1" s="72"/>
      <c r="F1" s="72"/>
      <c r="G1" s="72"/>
      <c r="H1" s="72"/>
      <c r="I1" s="72"/>
      <c r="J1" s="72"/>
      <c r="K1" s="73"/>
      <c r="L1" s="73"/>
      <c r="M1" s="73"/>
      <c r="N1" s="74"/>
      <c r="O1" s="74"/>
      <c r="P1" s="81"/>
    </row>
    <row r="2" spans="1:16" s="1" customFormat="1" ht="14.75" customHeight="1" x14ac:dyDescent="0.35">
      <c r="A2" s="23"/>
      <c r="B2" s="104" t="s">
        <v>99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5"/>
    </row>
    <row r="3" spans="1:16" s="1" customFormat="1" ht="14.75" customHeight="1" x14ac:dyDescent="0.35">
      <c r="A3" s="2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5"/>
    </row>
    <row r="4" spans="1:16" s="1" customFormat="1" ht="14.75" customHeight="1" x14ac:dyDescent="0.35">
      <c r="A4" s="2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5"/>
    </row>
    <row r="5" spans="1:16" s="1" customFormat="1" x14ac:dyDescent="0.45">
      <c r="A5" s="23"/>
      <c r="B5" s="75"/>
      <c r="C5" s="75"/>
      <c r="D5" s="75"/>
      <c r="E5" s="75"/>
      <c r="F5" s="75"/>
      <c r="G5" s="75"/>
      <c r="H5" s="75"/>
      <c r="I5" s="75"/>
      <c r="J5" s="75"/>
      <c r="K5" s="76"/>
      <c r="L5" s="76"/>
      <c r="M5" s="76"/>
      <c r="N5" s="77"/>
      <c r="O5" s="77"/>
      <c r="P5" s="82"/>
    </row>
    <row r="6" spans="1:16" s="1" customFormat="1" ht="14.75" customHeight="1" x14ac:dyDescent="0.35">
      <c r="A6" s="23"/>
      <c r="B6" s="106" t="s">
        <v>100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1:16" s="1" customFormat="1" ht="14.75" customHeight="1" x14ac:dyDescent="0.35">
      <c r="A7" s="23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1:16" s="1" customFormat="1" x14ac:dyDescent="0.45">
      <c r="A8" s="23"/>
      <c r="B8" s="75"/>
      <c r="C8" s="75"/>
      <c r="D8" s="75"/>
      <c r="E8" s="75"/>
      <c r="F8" s="75"/>
      <c r="G8" s="75"/>
      <c r="H8" s="75"/>
      <c r="I8" s="75"/>
      <c r="J8" s="75"/>
      <c r="K8" s="76"/>
      <c r="L8" s="76"/>
      <c r="M8" s="76"/>
      <c r="N8" s="77"/>
      <c r="O8" s="77"/>
      <c r="P8" s="82"/>
    </row>
    <row r="9" spans="1:16" s="1" customFormat="1" x14ac:dyDescent="0.45">
      <c r="A9" s="23"/>
      <c r="B9" s="75"/>
      <c r="C9" s="75"/>
      <c r="D9" s="75"/>
      <c r="E9" s="75"/>
      <c r="F9" s="75"/>
      <c r="G9" s="75"/>
      <c r="H9" s="75"/>
      <c r="I9" s="75"/>
      <c r="J9" s="75"/>
      <c r="K9" s="76"/>
      <c r="L9" s="76"/>
      <c r="M9" s="76"/>
      <c r="N9" s="77"/>
      <c r="O9" s="77"/>
      <c r="P9" s="82"/>
    </row>
    <row r="10" spans="1:16" x14ac:dyDescent="0.45">
      <c r="A10" s="24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36"/>
      <c r="O10" s="36"/>
      <c r="P10" s="50"/>
    </row>
    <row r="11" spans="1:16" s="3" customFormat="1" x14ac:dyDescent="0.45">
      <c r="A11" s="78"/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13</v>
      </c>
      <c r="L11" s="19" t="s">
        <v>14</v>
      </c>
      <c r="M11" s="19" t="s">
        <v>15</v>
      </c>
      <c r="N11" s="37" t="s">
        <v>97</v>
      </c>
      <c r="O11" s="37" t="s">
        <v>98</v>
      </c>
      <c r="P11" s="83" t="s">
        <v>80</v>
      </c>
    </row>
    <row r="12" spans="1:16" s="1" customFormat="1" x14ac:dyDescent="0.45">
      <c r="A12" s="25"/>
      <c r="B12" s="62"/>
      <c r="C12" s="62"/>
      <c r="D12" s="62"/>
      <c r="E12" s="62"/>
      <c r="F12" s="62"/>
      <c r="G12" s="62"/>
      <c r="H12" s="63"/>
      <c r="I12" s="63"/>
      <c r="J12" s="63"/>
      <c r="K12" s="63"/>
      <c r="L12" s="63"/>
      <c r="M12" s="63"/>
      <c r="N12" s="39"/>
      <c r="O12" s="39"/>
      <c r="P12" s="79"/>
    </row>
    <row r="13" spans="1:16" s="7" customFormat="1" x14ac:dyDescent="0.45">
      <c r="A13" s="54" t="s">
        <v>3</v>
      </c>
      <c r="B13" s="64"/>
      <c r="C13" s="64"/>
      <c r="D13" s="64"/>
      <c r="E13" s="64"/>
      <c r="F13" s="64"/>
      <c r="G13" s="64"/>
      <c r="H13" s="65"/>
      <c r="I13" s="65"/>
      <c r="J13" s="65"/>
      <c r="K13" s="65"/>
      <c r="L13" s="65"/>
      <c r="M13" s="65"/>
      <c r="N13" s="15"/>
      <c r="O13" s="15"/>
      <c r="P13" s="84"/>
    </row>
    <row r="14" spans="1:16" s="2" customFormat="1" x14ac:dyDescent="0.45">
      <c r="A14" s="56" t="s">
        <v>19</v>
      </c>
      <c r="B14" s="11">
        <v>50</v>
      </c>
      <c r="C14" s="11">
        <v>50</v>
      </c>
      <c r="D14" s="11">
        <v>50</v>
      </c>
      <c r="E14" s="11">
        <v>50</v>
      </c>
      <c r="F14" s="11">
        <v>50</v>
      </c>
      <c r="G14" s="11">
        <v>20</v>
      </c>
      <c r="H14" s="11">
        <v>50</v>
      </c>
      <c r="I14" s="11">
        <v>50</v>
      </c>
      <c r="J14" s="11">
        <v>50</v>
      </c>
      <c r="K14" s="11">
        <v>50</v>
      </c>
      <c r="L14" s="11">
        <v>50</v>
      </c>
      <c r="M14" s="11">
        <v>50</v>
      </c>
      <c r="N14" s="20">
        <f>SUM(B14:M14)</f>
        <v>570</v>
      </c>
      <c r="O14" s="69">
        <f>October!C14+November!C14+December!C14+January!C14+Feburary!C14+March!C14+April!C14+May!C14+June!C14+July!C14+August!C14+September!C14</f>
        <v>12</v>
      </c>
      <c r="P14" s="85">
        <f>O14/N14</f>
        <v>2.1052631578947368E-2</v>
      </c>
    </row>
    <row r="15" spans="1:16" s="2" customFormat="1" x14ac:dyDescent="0.45">
      <c r="A15" s="56" t="s">
        <v>20</v>
      </c>
      <c r="B15" s="11"/>
      <c r="C15" s="11"/>
      <c r="D15" s="11"/>
      <c r="E15" s="11"/>
      <c r="F15" s="11"/>
      <c r="G15" s="11"/>
      <c r="H15" s="10"/>
      <c r="I15" s="11"/>
      <c r="J15" s="11"/>
      <c r="K15" s="11"/>
      <c r="L15" s="11"/>
      <c r="M15" s="11"/>
      <c r="N15" s="20">
        <f t="shared" ref="N15:N30" si="0">SUM(B15:M15)</f>
        <v>0</v>
      </c>
      <c r="O15" s="69">
        <f>October!C15+November!C15+December!C15+January!C15+Feburary!C15+March!C15+April!C15+May!C15+June!C15+July!C15+August!C15+September!C15</f>
        <v>0</v>
      </c>
      <c r="P15" s="85" t="e">
        <f t="shared" ref="P15:P69" si="1">O15/N15</f>
        <v>#DIV/0!</v>
      </c>
    </row>
    <row r="16" spans="1:16" s="2" customFormat="1" x14ac:dyDescent="0.45">
      <c r="A16" s="56" t="s">
        <v>21</v>
      </c>
      <c r="B16" s="11"/>
      <c r="C16" s="11"/>
      <c r="D16" s="11"/>
      <c r="E16" s="11"/>
      <c r="F16" s="11"/>
      <c r="G16" s="11"/>
      <c r="H16" s="10"/>
      <c r="I16" s="11"/>
      <c r="J16" s="11"/>
      <c r="K16" s="11"/>
      <c r="L16" s="11"/>
      <c r="M16" s="65" t="s">
        <v>0</v>
      </c>
      <c r="N16" s="20">
        <f t="shared" si="0"/>
        <v>0</v>
      </c>
      <c r="O16" s="69">
        <f>October!C16+November!C16+December!C16+January!C16+Feburary!C16+March!C16+April!C16+May!C16+June!C16+July!C16+August!C16+September!C16</f>
        <v>10</v>
      </c>
      <c r="P16" s="85" t="e">
        <f t="shared" si="1"/>
        <v>#DIV/0!</v>
      </c>
    </row>
    <row r="17" spans="1:16" s="2" customFormat="1" x14ac:dyDescent="0.45">
      <c r="A17" s="56" t="s">
        <v>22</v>
      </c>
      <c r="B17" s="11"/>
      <c r="C17" s="11"/>
      <c r="D17" s="11"/>
      <c r="E17" s="11"/>
      <c r="F17" s="11"/>
      <c r="G17" s="11"/>
      <c r="H17" s="11"/>
      <c r="I17" s="10"/>
      <c r="J17" s="11"/>
      <c r="K17" s="11"/>
      <c r="L17" s="11"/>
      <c r="M17" s="11"/>
      <c r="N17" s="20">
        <f t="shared" si="0"/>
        <v>0</v>
      </c>
      <c r="O17" s="69">
        <f>October!C17+November!C17+December!C17+January!C17+Feburary!C17+March!C17+April!C17+May!C17+June!C17+July!C17+August!C17+September!C17</f>
        <v>0</v>
      </c>
      <c r="P17" s="85" t="e">
        <f t="shared" si="1"/>
        <v>#DIV/0!</v>
      </c>
    </row>
    <row r="18" spans="1:16" s="2" customFormat="1" x14ac:dyDescent="0.45">
      <c r="A18" s="56" t="s">
        <v>23</v>
      </c>
      <c r="B18" s="11"/>
      <c r="C18" s="11"/>
      <c r="D18" s="58"/>
      <c r="E18" s="58"/>
      <c r="F18" s="58"/>
      <c r="G18" s="58"/>
      <c r="H18" s="58"/>
      <c r="I18" s="11"/>
      <c r="J18" s="11"/>
      <c r="K18" s="11"/>
      <c r="L18" s="11"/>
      <c r="M18" s="11"/>
      <c r="N18" s="20">
        <f t="shared" si="0"/>
        <v>0</v>
      </c>
      <c r="O18" s="69">
        <f>October!C18+November!C18+December!C18+January!C18+Feburary!C18+March!C18+April!C18+May!C18+June!C18+July!C18+August!C18+September!C18</f>
        <v>0</v>
      </c>
      <c r="P18" s="85" t="e">
        <f t="shared" si="1"/>
        <v>#DIV/0!</v>
      </c>
    </row>
    <row r="19" spans="1:16" s="2" customFormat="1" x14ac:dyDescent="0.45">
      <c r="A19" s="56" t="s">
        <v>24</v>
      </c>
      <c r="B19" s="11"/>
      <c r="C19" s="11"/>
      <c r="D19" s="11">
        <v>50</v>
      </c>
      <c r="E19" s="11"/>
      <c r="F19" s="11"/>
      <c r="G19" s="11"/>
      <c r="H19" s="11"/>
      <c r="I19" s="11"/>
      <c r="J19" s="11"/>
      <c r="K19" s="11"/>
      <c r="L19" s="11"/>
      <c r="M19" s="11"/>
      <c r="N19" s="20">
        <f t="shared" si="0"/>
        <v>50</v>
      </c>
      <c r="O19" s="69">
        <f>October!C19+November!C19+December!C19+January!C19+Feburary!C19+March!C19+April!C19+May!C19+June!C19+July!C19+August!C19+September!C19</f>
        <v>0</v>
      </c>
      <c r="P19" s="85">
        <f t="shared" si="1"/>
        <v>0</v>
      </c>
    </row>
    <row r="20" spans="1:16" s="2" customFormat="1" x14ac:dyDescent="0.45">
      <c r="A20" s="56" t="s">
        <v>25</v>
      </c>
      <c r="B20" s="11"/>
      <c r="C20" s="11"/>
      <c r="D20" s="58"/>
      <c r="E20" s="58"/>
      <c r="F20" s="58"/>
      <c r="G20" s="58"/>
      <c r="H20" s="11"/>
      <c r="I20" s="11"/>
      <c r="J20" s="11"/>
      <c r="K20" s="11"/>
      <c r="L20" s="11"/>
      <c r="M20" s="11"/>
      <c r="N20" s="20">
        <f t="shared" si="0"/>
        <v>0</v>
      </c>
      <c r="O20" s="69">
        <f>October!C20+November!C20+December!C20+January!C20+Feburary!C20+March!C20+April!C20+May!C20+June!C20+July!C20+August!C20+September!C20</f>
        <v>0</v>
      </c>
      <c r="P20" s="85" t="e">
        <f t="shared" si="1"/>
        <v>#DIV/0!</v>
      </c>
    </row>
    <row r="21" spans="1:16" s="2" customFormat="1" x14ac:dyDescent="0.45">
      <c r="A21" s="56" t="s">
        <v>26</v>
      </c>
      <c r="B21" s="11">
        <v>10</v>
      </c>
      <c r="C21" s="11"/>
      <c r="D21" s="58"/>
      <c r="E21" s="58"/>
      <c r="F21" s="58"/>
      <c r="G21" s="58"/>
      <c r="H21" s="10"/>
      <c r="I21" s="11"/>
      <c r="J21" s="11"/>
      <c r="K21" s="11"/>
      <c r="L21" s="11"/>
      <c r="M21" s="11"/>
      <c r="N21" s="20">
        <f t="shared" si="0"/>
        <v>10</v>
      </c>
      <c r="O21" s="69">
        <f>October!C21+November!C21+December!C21+January!C21+Feburary!C21+March!C21+April!C21+May!C21+June!C21+July!C21+August!C21+September!C21</f>
        <v>0</v>
      </c>
      <c r="P21" s="85">
        <f t="shared" si="1"/>
        <v>0</v>
      </c>
    </row>
    <row r="22" spans="1:16" s="2" customFormat="1" x14ac:dyDescent="0.45">
      <c r="A22" s="56" t="s">
        <v>27</v>
      </c>
      <c r="B22" s="11"/>
      <c r="C22" s="11"/>
      <c r="D22" s="58"/>
      <c r="E22" s="14"/>
      <c r="F22" s="14"/>
      <c r="G22" s="14"/>
      <c r="H22" s="11"/>
      <c r="I22" s="11"/>
      <c r="J22" s="11"/>
      <c r="K22" s="11"/>
      <c r="L22" s="11"/>
      <c r="M22" s="11"/>
      <c r="N22" s="20">
        <f t="shared" si="0"/>
        <v>0</v>
      </c>
      <c r="O22" s="69">
        <f>October!C22+November!C22+December!C22+January!C22+Feburary!C22+March!C22+April!C22+May!C22+June!C22+July!C22+August!C22+September!C22</f>
        <v>440</v>
      </c>
      <c r="P22" s="85" t="e">
        <f t="shared" si="1"/>
        <v>#DIV/0!</v>
      </c>
    </row>
    <row r="23" spans="1:16" s="2" customFormat="1" x14ac:dyDescent="0.45">
      <c r="A23" s="56" t="s">
        <v>28</v>
      </c>
      <c r="B23" s="11"/>
      <c r="C23" s="11"/>
      <c r="D23" s="58"/>
      <c r="E23" s="9"/>
      <c r="F23" s="58"/>
      <c r="G23" s="9"/>
      <c r="H23" s="10"/>
      <c r="I23" s="10"/>
      <c r="J23" s="11"/>
      <c r="K23" s="11"/>
      <c r="L23" s="11"/>
      <c r="M23" s="11"/>
      <c r="N23" s="20">
        <f t="shared" si="0"/>
        <v>0</v>
      </c>
      <c r="O23" s="69">
        <f>October!C23+November!C23+December!C23+January!C23+Feburary!C23+March!C23+April!C23+May!C23+June!C23+July!C23+August!C23+September!C23</f>
        <v>0</v>
      </c>
      <c r="P23" s="85" t="e">
        <f t="shared" si="1"/>
        <v>#DIV/0!</v>
      </c>
    </row>
    <row r="24" spans="1:16" s="2" customFormat="1" x14ac:dyDescent="0.45">
      <c r="A24" s="56" t="s">
        <v>29</v>
      </c>
      <c r="B24" s="11"/>
      <c r="C24" s="11"/>
      <c r="D24" s="58"/>
      <c r="E24" s="58"/>
      <c r="F24" s="58"/>
      <c r="G24" s="58"/>
      <c r="H24" s="11"/>
      <c r="I24" s="10"/>
      <c r="J24" s="11"/>
      <c r="K24" s="11"/>
      <c r="L24" s="11"/>
      <c r="M24" s="11"/>
      <c r="N24" s="20">
        <f t="shared" si="0"/>
        <v>0</v>
      </c>
      <c r="O24" s="69">
        <f>October!C24+November!C24+December!C24+January!C24+Feburary!C24+March!C24+April!C24+May!C24+June!C24+July!C24+August!C24+September!C24</f>
        <v>0</v>
      </c>
      <c r="P24" s="85" t="e">
        <f t="shared" si="1"/>
        <v>#DIV/0!</v>
      </c>
    </row>
    <row r="25" spans="1:16" s="2" customFormat="1" x14ac:dyDescent="0.45">
      <c r="A25" s="56" t="s">
        <v>30</v>
      </c>
      <c r="B25" s="11"/>
      <c r="C25" s="11"/>
      <c r="D25" s="58"/>
      <c r="E25" s="14"/>
      <c r="F25" s="14"/>
      <c r="G25" s="14"/>
      <c r="H25" s="11"/>
      <c r="I25" s="10"/>
      <c r="J25" s="11"/>
      <c r="K25" s="11"/>
      <c r="L25" s="11"/>
      <c r="M25" s="11"/>
      <c r="N25" s="20">
        <f t="shared" si="0"/>
        <v>0</v>
      </c>
      <c r="O25" s="69">
        <f>October!C25+November!C25+December!C25+January!C25+Feburary!C25+March!C25+April!C25+May!C25+June!C25+July!C25+August!C25+September!C25</f>
        <v>0</v>
      </c>
      <c r="P25" s="85" t="e">
        <f t="shared" si="1"/>
        <v>#DIV/0!</v>
      </c>
    </row>
    <row r="26" spans="1:16" s="2" customFormat="1" x14ac:dyDescent="0.45">
      <c r="A26" s="56" t="s">
        <v>31</v>
      </c>
      <c r="B26" s="11"/>
      <c r="C26" s="11"/>
      <c r="D26" s="58"/>
      <c r="E26" s="9"/>
      <c r="F26" s="58"/>
      <c r="G26" s="9"/>
      <c r="H26" s="11"/>
      <c r="I26" s="10"/>
      <c r="J26" s="11"/>
      <c r="K26" s="11"/>
      <c r="L26" s="11"/>
      <c r="M26" s="11"/>
      <c r="N26" s="68">
        <f t="shared" si="0"/>
        <v>0</v>
      </c>
      <c r="O26" s="57">
        <f>October!C26+November!C26+December!C26+January!C26+Feburary!C26+March!C26+April!C26+May!C26+June!C26+July!C26+August!C26+September!C26</f>
        <v>0</v>
      </c>
      <c r="P26" s="85" t="e">
        <f t="shared" si="1"/>
        <v>#DIV/0!</v>
      </c>
    </row>
    <row r="27" spans="1:16" s="2" customFormat="1" x14ac:dyDescent="0.45">
      <c r="A27" s="56" t="s">
        <v>32</v>
      </c>
      <c r="B27" s="11"/>
      <c r="C27" s="11"/>
      <c r="D27" s="58"/>
      <c r="E27" s="9"/>
      <c r="F27" s="58"/>
      <c r="G27" s="9"/>
      <c r="H27" s="11"/>
      <c r="I27" s="10"/>
      <c r="J27" s="11"/>
      <c r="K27" s="11"/>
      <c r="L27" s="11"/>
      <c r="M27" s="11"/>
      <c r="N27" s="20">
        <f t="shared" si="0"/>
        <v>0</v>
      </c>
      <c r="O27" s="57">
        <f>October!C27+November!C27+December!C27+January!C27+Feburary!C27+March!C27+April!C27+May!C27+June!C27+July!C27+August!C27+September!C27</f>
        <v>0</v>
      </c>
      <c r="P27" s="85" t="e">
        <f t="shared" si="1"/>
        <v>#DIV/0!</v>
      </c>
    </row>
    <row r="28" spans="1:16" s="2" customFormat="1" x14ac:dyDescent="0.45">
      <c r="A28" s="56" t="s">
        <v>33</v>
      </c>
      <c r="B28" s="11"/>
      <c r="C28" s="11"/>
      <c r="D28" s="58"/>
      <c r="E28" s="58"/>
      <c r="F28" s="58"/>
      <c r="G28" s="58"/>
      <c r="H28" s="11"/>
      <c r="I28" s="11"/>
      <c r="J28" s="11"/>
      <c r="K28" s="11"/>
      <c r="L28" s="11"/>
      <c r="M28" s="11"/>
      <c r="N28" s="20">
        <f t="shared" si="0"/>
        <v>0</v>
      </c>
      <c r="O28" s="57">
        <f>October!C28+November!C28+December!C28+January!C28+Feburary!C28+March!C28+April!C28+May!C28+June!C28+July!C28+August!C28+September!C28</f>
        <v>0</v>
      </c>
      <c r="P28" s="85" t="e">
        <f t="shared" si="1"/>
        <v>#DIV/0!</v>
      </c>
    </row>
    <row r="29" spans="1:16" s="2" customFormat="1" x14ac:dyDescent="0.45">
      <c r="A29" s="56" t="s">
        <v>34</v>
      </c>
      <c r="B29" s="11"/>
      <c r="C29" s="11"/>
      <c r="D29" s="58"/>
      <c r="E29" s="58"/>
      <c r="F29" s="58"/>
      <c r="G29" s="58"/>
      <c r="H29" s="11"/>
      <c r="I29" s="11"/>
      <c r="J29" s="11"/>
      <c r="K29" s="11"/>
      <c r="L29" s="11"/>
      <c r="M29" s="11"/>
      <c r="N29" s="20">
        <f t="shared" si="0"/>
        <v>0</v>
      </c>
      <c r="O29" s="57">
        <f>October!C29+November!C29+December!C29+January!C29+Feburary!C29+March!C29+April!C29+May!C29+June!C29+July!C29+August!C29+September!C29</f>
        <v>0</v>
      </c>
      <c r="P29" s="85" t="e">
        <f t="shared" si="1"/>
        <v>#DIV/0!</v>
      </c>
    </row>
    <row r="30" spans="1:16" s="2" customFormat="1" x14ac:dyDescent="0.45">
      <c r="A30" s="56" t="s">
        <v>35</v>
      </c>
      <c r="B30" s="58"/>
      <c r="C30" s="11"/>
      <c r="D30" s="58"/>
      <c r="E30" s="58"/>
      <c r="F30" s="58"/>
      <c r="G30" s="58"/>
      <c r="H30" s="11"/>
      <c r="I30" s="11"/>
      <c r="J30" s="11"/>
      <c r="K30" s="11"/>
      <c r="L30" s="11"/>
      <c r="M30" s="11"/>
      <c r="N30" s="20">
        <f t="shared" si="0"/>
        <v>0</v>
      </c>
      <c r="O30" s="57">
        <f>October!C30+November!C30+December!C30+January!C30+Feburary!C30+March!C30+April!C30+May!C30+June!C30+July!C30+August!C30+September!C30</f>
        <v>0</v>
      </c>
      <c r="P30" s="85" t="e">
        <f t="shared" si="1"/>
        <v>#DIV/0!</v>
      </c>
    </row>
    <row r="31" spans="1:16" s="1" customFormat="1" x14ac:dyDescent="0.45">
      <c r="A31" s="28" t="s">
        <v>1</v>
      </c>
      <c r="B31" s="41">
        <f>SUM(B14:B29)</f>
        <v>60</v>
      </c>
      <c r="C31" s="41">
        <f t="shared" ref="C31:O31" si="2">SUM(C14:C29)</f>
        <v>50</v>
      </c>
      <c r="D31" s="41">
        <f t="shared" si="2"/>
        <v>100</v>
      </c>
      <c r="E31" s="41">
        <f t="shared" si="2"/>
        <v>50</v>
      </c>
      <c r="F31" s="41">
        <f t="shared" si="2"/>
        <v>50</v>
      </c>
      <c r="G31" s="41">
        <f t="shared" si="2"/>
        <v>20</v>
      </c>
      <c r="H31" s="41">
        <f t="shared" si="2"/>
        <v>50</v>
      </c>
      <c r="I31" s="41">
        <f t="shared" si="2"/>
        <v>50</v>
      </c>
      <c r="J31" s="41">
        <f t="shared" si="2"/>
        <v>50</v>
      </c>
      <c r="K31" s="41">
        <f t="shared" si="2"/>
        <v>50</v>
      </c>
      <c r="L31" s="41">
        <f t="shared" si="2"/>
        <v>50</v>
      </c>
      <c r="M31" s="41">
        <f t="shared" si="2"/>
        <v>50</v>
      </c>
      <c r="N31" s="41">
        <f t="shared" si="2"/>
        <v>630</v>
      </c>
      <c r="O31" s="41">
        <f t="shared" si="2"/>
        <v>462</v>
      </c>
      <c r="P31" s="85"/>
    </row>
    <row r="32" spans="1:16" s="2" customFormat="1" x14ac:dyDescent="0.45">
      <c r="A32" s="27"/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82"/>
    </row>
    <row r="33" spans="1:16" s="1" customFormat="1" x14ac:dyDescent="0.45">
      <c r="A33" s="25"/>
      <c r="B33" s="62"/>
      <c r="C33" s="62"/>
      <c r="D33" s="62"/>
      <c r="E33" s="62"/>
      <c r="F33" s="62"/>
      <c r="G33" s="62"/>
      <c r="H33" s="63"/>
      <c r="I33" s="63"/>
      <c r="J33" s="63"/>
      <c r="K33" s="63"/>
      <c r="L33" s="63"/>
      <c r="M33" s="63"/>
      <c r="N33" s="39"/>
      <c r="O33" s="39"/>
      <c r="P33" s="80"/>
    </row>
    <row r="34" spans="1:16" s="12" customFormat="1" x14ac:dyDescent="0.45">
      <c r="A34" s="29" t="s">
        <v>16</v>
      </c>
      <c r="B34" s="100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82"/>
    </row>
    <row r="35" spans="1:16" s="12" customFormat="1" x14ac:dyDescent="0.45">
      <c r="A35" s="32" t="s">
        <v>36</v>
      </c>
      <c r="B35" s="58">
        <v>50</v>
      </c>
      <c r="C35" s="58">
        <v>50</v>
      </c>
      <c r="D35" s="58">
        <v>50</v>
      </c>
      <c r="E35" s="13">
        <v>50</v>
      </c>
      <c r="F35" s="13">
        <v>50</v>
      </c>
      <c r="G35" s="14">
        <v>50</v>
      </c>
      <c r="H35" s="11">
        <v>50</v>
      </c>
      <c r="I35" s="90">
        <v>50</v>
      </c>
      <c r="J35" s="11">
        <v>50</v>
      </c>
      <c r="K35" s="11">
        <v>50</v>
      </c>
      <c r="L35" s="11">
        <v>50</v>
      </c>
      <c r="M35" s="65">
        <v>50</v>
      </c>
      <c r="N35" s="69">
        <f t="shared" ref="N35:N47" si="3">SUM(B35:M35)</f>
        <v>600</v>
      </c>
      <c r="O35" s="20">
        <f>October!C35+November!C35+December!C35+January!C35+Feburary!C35+March!C35+April!C35+May!C35+June!C35+July!C35+August!C35+September!C35</f>
        <v>0</v>
      </c>
      <c r="P35" s="85">
        <f t="shared" si="1"/>
        <v>0</v>
      </c>
    </row>
    <row r="36" spans="1:16" s="12" customFormat="1" x14ac:dyDescent="0.45">
      <c r="A36" s="32" t="s">
        <v>37</v>
      </c>
      <c r="B36" s="58"/>
      <c r="C36" s="58">
        <v>20</v>
      </c>
      <c r="D36" s="58"/>
      <c r="E36" s="58"/>
      <c r="F36" s="58"/>
      <c r="G36" s="58"/>
      <c r="H36" s="11"/>
      <c r="I36" s="11"/>
      <c r="J36" s="11"/>
      <c r="K36" s="11"/>
      <c r="L36" s="11"/>
      <c r="M36" s="11"/>
      <c r="N36" s="69">
        <f t="shared" si="3"/>
        <v>20</v>
      </c>
      <c r="O36" s="20">
        <f>October!C36+November!C36+December!C36+January!C36+Feburary!C36+March!C36+April!C36+May!C36+June!C36+July!C36+August!C36+September!C36</f>
        <v>0</v>
      </c>
      <c r="P36" s="85">
        <f t="shared" si="1"/>
        <v>0</v>
      </c>
    </row>
    <row r="37" spans="1:16" s="12" customFormat="1" x14ac:dyDescent="0.45">
      <c r="A37" s="32" t="s">
        <v>38</v>
      </c>
      <c r="B37" s="58"/>
      <c r="C37" s="58"/>
      <c r="D37" s="58"/>
      <c r="E37" s="16"/>
      <c r="F37" s="16"/>
      <c r="G37" s="17"/>
      <c r="H37" s="11"/>
      <c r="I37" s="11"/>
      <c r="J37" s="11"/>
      <c r="K37" s="11"/>
      <c r="L37" s="11"/>
      <c r="M37" s="11"/>
      <c r="N37" s="69">
        <f t="shared" si="3"/>
        <v>0</v>
      </c>
      <c r="O37" s="20">
        <f>October!C37+November!C37+December!C37+January!C37+Feburary!C37+March!C37+April!C37+May!C37+June!C37+July!C37+August!C37+September!C37</f>
        <v>0</v>
      </c>
      <c r="P37" s="85" t="e">
        <f t="shared" si="1"/>
        <v>#DIV/0!</v>
      </c>
    </row>
    <row r="38" spans="1:16" s="12" customFormat="1" x14ac:dyDescent="0.45">
      <c r="A38" s="32" t="s">
        <v>39</v>
      </c>
      <c r="B38" s="58"/>
      <c r="C38" s="58"/>
      <c r="D38" s="58"/>
      <c r="E38" s="58"/>
      <c r="F38" s="58"/>
      <c r="G38" s="58"/>
      <c r="H38" s="10"/>
      <c r="I38" s="11"/>
      <c r="J38" s="11"/>
      <c r="K38" s="11"/>
      <c r="L38" s="11"/>
      <c r="M38" s="11">
        <v>10</v>
      </c>
      <c r="N38" s="69">
        <f t="shared" si="3"/>
        <v>10</v>
      </c>
      <c r="O38" s="20">
        <f>October!C38+November!C38+December!C38+January!C38+Feburary!C38+March!C38+April!C38+May!C38+June!C38+July!C38+August!C38+September!C38</f>
        <v>0</v>
      </c>
      <c r="P38" s="85">
        <f t="shared" si="1"/>
        <v>0</v>
      </c>
    </row>
    <row r="39" spans="1:16" s="12" customFormat="1" x14ac:dyDescent="0.45">
      <c r="A39" s="33" t="s">
        <v>40</v>
      </c>
      <c r="B39" s="58"/>
      <c r="C39" s="58"/>
      <c r="D39" s="58">
        <v>50</v>
      </c>
      <c r="E39" s="58"/>
      <c r="F39" s="58"/>
      <c r="G39" s="58"/>
      <c r="H39" s="11"/>
      <c r="I39" s="10"/>
      <c r="J39" s="11"/>
      <c r="K39" s="11"/>
      <c r="L39" s="11"/>
      <c r="M39" s="11"/>
      <c r="N39" s="69">
        <f t="shared" si="3"/>
        <v>50</v>
      </c>
      <c r="O39" s="20">
        <f>October!C39+November!C39+December!C39+January!C39+Feburary!C39+March!C39+April!C39+May!C39+June!C39+July!C39+August!C39+September!C39</f>
        <v>10</v>
      </c>
      <c r="P39" s="85">
        <f t="shared" si="1"/>
        <v>0.2</v>
      </c>
    </row>
    <row r="40" spans="1:16" s="12" customFormat="1" x14ac:dyDescent="0.45">
      <c r="A40" s="33" t="s">
        <v>41</v>
      </c>
      <c r="B40" s="58"/>
      <c r="C40" s="58"/>
      <c r="D40" s="58"/>
      <c r="E40" s="58"/>
      <c r="F40" s="58"/>
      <c r="G40" s="58"/>
      <c r="H40" s="11"/>
      <c r="I40" s="11"/>
      <c r="J40" s="11"/>
      <c r="K40" s="11"/>
      <c r="L40" s="11"/>
      <c r="M40" s="11"/>
      <c r="N40" s="69">
        <f t="shared" si="3"/>
        <v>0</v>
      </c>
      <c r="O40" s="20">
        <f>October!C40+November!C40+December!C40+January!C40+Feburary!C40+March!C40+April!C40+May!C40+June!C40+July!C40+August!C40+September!C40</f>
        <v>0</v>
      </c>
      <c r="P40" s="85" t="e">
        <f t="shared" si="1"/>
        <v>#DIV/0!</v>
      </c>
    </row>
    <row r="41" spans="1:16" s="12" customFormat="1" x14ac:dyDescent="0.45">
      <c r="A41" s="32" t="s">
        <v>42</v>
      </c>
      <c r="B41" s="58"/>
      <c r="C41" s="58"/>
      <c r="D41" s="58"/>
      <c r="E41" s="58"/>
      <c r="F41" s="58"/>
      <c r="G41" s="58"/>
      <c r="H41" s="11"/>
      <c r="I41" s="11"/>
      <c r="J41" s="11"/>
      <c r="K41" s="11"/>
      <c r="L41" s="11"/>
      <c r="M41" s="11"/>
      <c r="N41" s="69">
        <f t="shared" si="3"/>
        <v>0</v>
      </c>
      <c r="O41" s="20">
        <f>October!C41+November!C41+December!C41+January!C41+Feburary!C41+March!C41+April!C41+May!C41+June!C41+July!C41+August!C41+September!C41</f>
        <v>0</v>
      </c>
      <c r="P41" s="85" t="e">
        <f t="shared" si="1"/>
        <v>#DIV/0!</v>
      </c>
    </row>
    <row r="42" spans="1:16" s="12" customFormat="1" x14ac:dyDescent="0.45">
      <c r="A42" s="32" t="s">
        <v>43</v>
      </c>
      <c r="B42" s="58"/>
      <c r="C42" s="58"/>
      <c r="D42" s="58"/>
      <c r="E42" s="58"/>
      <c r="F42" s="58"/>
      <c r="G42" s="58"/>
      <c r="H42" s="11"/>
      <c r="I42" s="11"/>
      <c r="J42" s="11"/>
      <c r="K42" s="11"/>
      <c r="L42" s="11"/>
      <c r="M42" s="11"/>
      <c r="N42" s="69">
        <f t="shared" si="3"/>
        <v>0</v>
      </c>
      <c r="O42" s="20">
        <f>October!C42+November!C42+December!C42+January!C42+Feburary!C42+March!C42+April!C42+May!C42+June!C42+July!C42+August!C42+September!C42</f>
        <v>0</v>
      </c>
      <c r="P42" s="85" t="e">
        <f t="shared" si="1"/>
        <v>#DIV/0!</v>
      </c>
    </row>
    <row r="43" spans="1:16" s="12" customFormat="1" x14ac:dyDescent="0.45">
      <c r="A43" s="32" t="s">
        <v>44</v>
      </c>
      <c r="B43" s="58"/>
      <c r="C43" s="58"/>
      <c r="D43" s="58"/>
      <c r="E43" s="58"/>
      <c r="F43" s="58"/>
      <c r="G43" s="58"/>
      <c r="H43" s="11"/>
      <c r="I43" s="11"/>
      <c r="J43" s="11"/>
      <c r="K43" s="11"/>
      <c r="L43" s="11"/>
      <c r="M43" s="11"/>
      <c r="N43" s="69">
        <f t="shared" si="3"/>
        <v>0</v>
      </c>
      <c r="O43" s="20">
        <f>October!C43+November!C43+December!C43+January!C43+Feburary!C43+March!C43+April!C43+May!C43+June!C43+July!C43+August!C43+September!C43</f>
        <v>0</v>
      </c>
      <c r="P43" s="85" t="e">
        <f t="shared" si="1"/>
        <v>#DIV/0!</v>
      </c>
    </row>
    <row r="44" spans="1:16" s="12" customFormat="1" x14ac:dyDescent="0.45">
      <c r="A44" s="32" t="s">
        <v>45</v>
      </c>
      <c r="B44" s="58"/>
      <c r="C44" s="58"/>
      <c r="D44" s="58"/>
      <c r="E44" s="58"/>
      <c r="F44" s="58"/>
      <c r="G44" s="58"/>
      <c r="H44" s="11"/>
      <c r="I44" s="11"/>
      <c r="J44" s="11"/>
      <c r="K44" s="11"/>
      <c r="L44" s="11"/>
      <c r="M44" s="11"/>
      <c r="N44" s="69">
        <f t="shared" si="3"/>
        <v>0</v>
      </c>
      <c r="O44" s="20">
        <f>October!C44+November!C44+December!C44+January!C44+Feburary!C44+March!C44+April!C44+May!C44+June!C44+July!C44+August!C44+September!C44</f>
        <v>0</v>
      </c>
      <c r="P44" s="85" t="e">
        <f t="shared" si="1"/>
        <v>#DIV/0!</v>
      </c>
    </row>
    <row r="45" spans="1:16" s="12" customFormat="1" x14ac:dyDescent="0.45">
      <c r="A45" s="32" t="s">
        <v>46</v>
      </c>
      <c r="B45" s="58"/>
      <c r="C45" s="58"/>
      <c r="D45" s="58"/>
      <c r="E45" s="16"/>
      <c r="F45" s="16"/>
      <c r="G45" s="16"/>
      <c r="H45" s="11"/>
      <c r="I45" s="10"/>
      <c r="J45" s="11"/>
      <c r="K45" s="11"/>
      <c r="L45" s="11"/>
      <c r="M45" s="65"/>
      <c r="N45" s="69">
        <f t="shared" si="3"/>
        <v>0</v>
      </c>
      <c r="O45" s="20">
        <f>October!C45+November!C45+December!C45+January!C45+Feburary!C45+March!C45+April!C45+May!C45+June!C45+July!C45+August!C45+September!C45</f>
        <v>144</v>
      </c>
      <c r="P45" s="85" t="e">
        <f t="shared" si="1"/>
        <v>#DIV/0!</v>
      </c>
    </row>
    <row r="46" spans="1:16" s="12" customFormat="1" x14ac:dyDescent="0.45">
      <c r="A46" s="32" t="s">
        <v>47</v>
      </c>
      <c r="B46" s="58"/>
      <c r="C46" s="58"/>
      <c r="D46" s="58"/>
      <c r="E46" s="16"/>
      <c r="F46" s="16"/>
      <c r="G46" s="16"/>
      <c r="H46" s="11"/>
      <c r="I46" s="10"/>
      <c r="J46" s="11"/>
      <c r="K46" s="11"/>
      <c r="L46" s="11"/>
      <c r="M46" s="65"/>
      <c r="N46" s="69">
        <f t="shared" si="3"/>
        <v>0</v>
      </c>
      <c r="O46" s="20">
        <f>October!C46+November!C46+December!C46+January!C46+Feburary!C46+March!C46+April!C46+May!C46+June!C46+July!C46+August!C46+September!C46</f>
        <v>0</v>
      </c>
      <c r="P46" s="85" t="e">
        <f t="shared" si="1"/>
        <v>#DIV/0!</v>
      </c>
    </row>
    <row r="47" spans="1:16" s="12" customFormat="1" x14ac:dyDescent="0.45">
      <c r="A47" s="32" t="s">
        <v>48</v>
      </c>
      <c r="B47" s="58"/>
      <c r="C47" s="58"/>
      <c r="D47" s="58"/>
      <c r="E47" s="9"/>
      <c r="F47" s="58"/>
      <c r="G47" s="9"/>
      <c r="H47" s="11"/>
      <c r="I47" s="10"/>
      <c r="J47" s="11"/>
      <c r="K47" s="11"/>
      <c r="L47" s="11"/>
      <c r="M47" s="11"/>
      <c r="N47" s="69">
        <f t="shared" si="3"/>
        <v>0</v>
      </c>
      <c r="O47" s="20">
        <f>October!C47+November!C47+December!C47+January!C47+Feburary!C47+March!C47+April!C47+May!C47+June!C47+July!C47+August!C47+September!C47</f>
        <v>0</v>
      </c>
      <c r="P47" s="85" t="e">
        <f t="shared" si="1"/>
        <v>#DIV/0!</v>
      </c>
    </row>
    <row r="48" spans="1:16" s="12" customFormat="1" x14ac:dyDescent="0.45">
      <c r="A48" s="32" t="s">
        <v>49</v>
      </c>
      <c r="B48" s="58"/>
      <c r="C48" s="58"/>
      <c r="D48" s="58"/>
      <c r="E48" s="58"/>
      <c r="F48" s="58"/>
      <c r="G48" s="58"/>
      <c r="H48" s="10"/>
      <c r="I48" s="11"/>
      <c r="J48" s="11"/>
      <c r="K48" s="11"/>
      <c r="L48" s="11"/>
      <c r="M48" s="11"/>
      <c r="N48" s="69">
        <f>SUM(B48:M48)</f>
        <v>0</v>
      </c>
      <c r="O48" s="20">
        <f>October!C48+November!C48+December!C48+January!C48+Feburary!C48+March!C48+April!C48+May!C48+June!C48+July!C48+August!C48+September!C48</f>
        <v>0</v>
      </c>
      <c r="P48" s="85" t="e">
        <f t="shared" si="1"/>
        <v>#DIV/0!</v>
      </c>
    </row>
    <row r="49" spans="1:16" s="12" customFormat="1" x14ac:dyDescent="0.45">
      <c r="A49" s="32" t="s">
        <v>50</v>
      </c>
      <c r="B49" s="58"/>
      <c r="C49" s="58"/>
      <c r="D49" s="58"/>
      <c r="E49" s="58"/>
      <c r="F49" s="58"/>
      <c r="G49" s="58"/>
      <c r="H49" s="10"/>
      <c r="I49" s="11"/>
      <c r="J49" s="11"/>
      <c r="K49" s="11"/>
      <c r="L49" s="11"/>
      <c r="M49" s="11"/>
      <c r="N49" s="69">
        <f t="shared" ref="N49:N67" si="4">SUM(B49:M49)</f>
        <v>0</v>
      </c>
      <c r="O49" s="20">
        <f>October!C49+November!C49+December!C49+January!C49+Feburary!C49+March!C49+April!C49+May!C49+June!C49+July!C49+August!C49+September!C49</f>
        <v>0</v>
      </c>
      <c r="P49" s="85" t="e">
        <f t="shared" si="1"/>
        <v>#DIV/0!</v>
      </c>
    </row>
    <row r="50" spans="1:16" s="12" customFormat="1" x14ac:dyDescent="0.45">
      <c r="A50" s="32" t="s">
        <v>51</v>
      </c>
      <c r="B50" s="58"/>
      <c r="C50" s="58"/>
      <c r="D50" s="58"/>
      <c r="E50" s="58"/>
      <c r="F50" s="58"/>
      <c r="G50" s="58"/>
      <c r="H50" s="11"/>
      <c r="I50" s="11"/>
      <c r="J50" s="11"/>
      <c r="K50" s="11"/>
      <c r="L50" s="11"/>
      <c r="M50" s="11"/>
      <c r="N50" s="69">
        <f t="shared" si="4"/>
        <v>0</v>
      </c>
      <c r="O50" s="20">
        <f>October!C50+November!C50+December!C50+January!C50+Feburary!C50+March!C50+April!C50+May!C50+June!C50+July!C50+August!C50+September!C50</f>
        <v>0</v>
      </c>
      <c r="P50" s="85" t="e">
        <f t="shared" si="1"/>
        <v>#DIV/0!</v>
      </c>
    </row>
    <row r="51" spans="1:16" s="12" customFormat="1" x14ac:dyDescent="0.45">
      <c r="A51" s="32" t="s">
        <v>52</v>
      </c>
      <c r="B51" s="58"/>
      <c r="C51" s="58"/>
      <c r="D51" s="18"/>
      <c r="E51" s="18"/>
      <c r="F51" s="18"/>
      <c r="G51" s="18"/>
      <c r="H51" s="11"/>
      <c r="I51" s="11"/>
      <c r="J51" s="11"/>
      <c r="K51" s="11"/>
      <c r="L51" s="11"/>
      <c r="M51" s="11"/>
      <c r="N51" s="69">
        <f t="shared" si="4"/>
        <v>0</v>
      </c>
      <c r="O51" s="20">
        <f>October!C51+November!C51+December!C51+January!C51+Feburary!C51+March!C51+April!C51+May!C51+June!C51+July!C51+August!C51+September!C51</f>
        <v>0</v>
      </c>
      <c r="P51" s="85" t="e">
        <f t="shared" si="1"/>
        <v>#DIV/0!</v>
      </c>
    </row>
    <row r="52" spans="1:16" s="12" customFormat="1" x14ac:dyDescent="0.45">
      <c r="A52" s="32" t="s">
        <v>53</v>
      </c>
      <c r="B52" s="58"/>
      <c r="C52" s="58"/>
      <c r="D52" s="18"/>
      <c r="E52" s="18"/>
      <c r="F52" s="18"/>
      <c r="G52" s="18"/>
      <c r="H52" s="19"/>
      <c r="I52" s="19"/>
      <c r="J52" s="19"/>
      <c r="K52" s="19"/>
      <c r="L52" s="19"/>
      <c r="M52" s="11"/>
      <c r="N52" s="69">
        <f t="shared" si="4"/>
        <v>0</v>
      </c>
      <c r="O52" s="20">
        <f>October!C52+November!C52+December!C52+January!C52+Feburary!C52+March!C52+April!C52+May!C52+June!C52+July!C52+August!C52+September!C52</f>
        <v>0</v>
      </c>
      <c r="P52" s="85" t="e">
        <f t="shared" si="1"/>
        <v>#DIV/0!</v>
      </c>
    </row>
    <row r="53" spans="1:16" s="12" customFormat="1" x14ac:dyDescent="0.45">
      <c r="A53" s="32" t="s">
        <v>54</v>
      </c>
      <c r="B53" s="58"/>
      <c r="C53" s="58"/>
      <c r="D53" s="18"/>
      <c r="E53" s="18"/>
      <c r="F53" s="18"/>
      <c r="G53" s="18"/>
      <c r="H53" s="19"/>
      <c r="I53" s="19"/>
      <c r="J53" s="19"/>
      <c r="K53" s="19"/>
      <c r="L53" s="19"/>
      <c r="M53" s="11"/>
      <c r="N53" s="69">
        <f t="shared" si="4"/>
        <v>0</v>
      </c>
      <c r="O53" s="20">
        <f>October!C53+November!C53+December!C53+January!C53+Feburary!C53+March!C53+April!C53+May!C53+June!C53+July!C53+August!C53+September!C53</f>
        <v>0</v>
      </c>
      <c r="P53" s="85" t="e">
        <f t="shared" si="1"/>
        <v>#DIV/0!</v>
      </c>
    </row>
    <row r="54" spans="1:16" s="12" customFormat="1" x14ac:dyDescent="0.45">
      <c r="A54" s="32" t="s">
        <v>55</v>
      </c>
      <c r="B54" s="58"/>
      <c r="C54" s="58"/>
      <c r="D54" s="18"/>
      <c r="E54" s="18"/>
      <c r="F54" s="18"/>
      <c r="G54" s="18"/>
      <c r="H54" s="19"/>
      <c r="I54" s="19"/>
      <c r="J54" s="19"/>
      <c r="K54" s="19"/>
      <c r="L54" s="19"/>
      <c r="M54" s="11"/>
      <c r="N54" s="69">
        <f t="shared" si="4"/>
        <v>0</v>
      </c>
      <c r="O54" s="20">
        <f>October!C54+November!C54+December!C54+January!C54+Feburary!C54+March!C54+April!C54+May!C54+June!C54+July!C54+August!C54+September!C54</f>
        <v>0</v>
      </c>
      <c r="P54" s="85" t="e">
        <f t="shared" si="1"/>
        <v>#DIV/0!</v>
      </c>
    </row>
    <row r="55" spans="1:16" s="12" customFormat="1" x14ac:dyDescent="0.45">
      <c r="A55" s="32" t="s">
        <v>56</v>
      </c>
      <c r="B55" s="58"/>
      <c r="C55" s="58"/>
      <c r="D55" s="18"/>
      <c r="E55" s="18"/>
      <c r="F55" s="18"/>
      <c r="G55" s="18"/>
      <c r="H55" s="19"/>
      <c r="I55" s="19"/>
      <c r="J55" s="19"/>
      <c r="K55" s="19"/>
      <c r="L55" s="19"/>
      <c r="M55" s="11"/>
      <c r="N55" s="69">
        <f t="shared" si="4"/>
        <v>0</v>
      </c>
      <c r="O55" s="20">
        <f>October!C55+November!C55+December!C55+January!C55+Feburary!C55+March!C55+April!C55+May!C55+June!C55+July!C55+August!C55+September!C55</f>
        <v>0</v>
      </c>
      <c r="P55" s="85" t="e">
        <f t="shared" si="1"/>
        <v>#DIV/0!</v>
      </c>
    </row>
    <row r="56" spans="1:16" s="1" customFormat="1" x14ac:dyDescent="0.45">
      <c r="A56" s="32" t="s">
        <v>57</v>
      </c>
      <c r="B56" s="58"/>
      <c r="C56" s="58"/>
      <c r="D56" s="18"/>
      <c r="E56" s="18"/>
      <c r="F56" s="18"/>
      <c r="G56" s="18"/>
      <c r="H56" s="19"/>
      <c r="I56" s="19"/>
      <c r="J56" s="19"/>
      <c r="K56" s="19"/>
      <c r="L56" s="19"/>
      <c r="M56" s="11"/>
      <c r="N56" s="69">
        <f t="shared" si="4"/>
        <v>0</v>
      </c>
      <c r="O56" s="20">
        <f>October!C56+November!C56+December!C56+January!C56+Feburary!C56+March!C56+April!C56+May!C56+June!C56+July!C56+August!C56+September!C56</f>
        <v>0</v>
      </c>
      <c r="P56" s="85" t="e">
        <f t="shared" si="1"/>
        <v>#DIV/0!</v>
      </c>
    </row>
    <row r="57" spans="1:16" s="1" customFormat="1" x14ac:dyDescent="0.45">
      <c r="A57" s="33" t="s">
        <v>58</v>
      </c>
      <c r="B57" s="58"/>
      <c r="C57" s="58"/>
      <c r="D57" s="18"/>
      <c r="E57" s="18"/>
      <c r="F57" s="18"/>
      <c r="G57" s="18"/>
      <c r="H57" s="19"/>
      <c r="I57" s="19"/>
      <c r="J57" s="19"/>
      <c r="K57" s="19"/>
      <c r="L57" s="19"/>
      <c r="M57" s="11"/>
      <c r="N57" s="69">
        <f t="shared" si="4"/>
        <v>0</v>
      </c>
      <c r="O57" s="20">
        <f>October!C57+November!C57+December!C57+January!C57+Feburary!C57+March!C57+April!C57+May!C57+June!C57+July!C57+August!C57+September!C57</f>
        <v>0</v>
      </c>
      <c r="P57" s="85" t="e">
        <f t="shared" si="1"/>
        <v>#DIV/0!</v>
      </c>
    </row>
    <row r="58" spans="1:16" s="1" customFormat="1" x14ac:dyDescent="0.45">
      <c r="A58" s="32" t="s">
        <v>59</v>
      </c>
      <c r="B58" s="58"/>
      <c r="C58" s="58"/>
      <c r="D58" s="18"/>
      <c r="E58" s="18"/>
      <c r="F58" s="18"/>
      <c r="G58" s="18"/>
      <c r="H58" s="19"/>
      <c r="I58" s="19"/>
      <c r="J58" s="19"/>
      <c r="K58" s="19"/>
      <c r="L58" s="19"/>
      <c r="M58" s="11"/>
      <c r="N58" s="69">
        <f t="shared" si="4"/>
        <v>0</v>
      </c>
      <c r="O58" s="20">
        <f>October!C58+November!C58+December!C58+January!C58+Feburary!C58+March!C58+April!C58+May!C58+June!C58+July!C58+August!C58+September!C58</f>
        <v>0</v>
      </c>
      <c r="P58" s="85" t="e">
        <f t="shared" si="1"/>
        <v>#DIV/0!</v>
      </c>
    </row>
    <row r="59" spans="1:16" s="1" customFormat="1" x14ac:dyDescent="0.45">
      <c r="A59" s="32" t="s">
        <v>60</v>
      </c>
      <c r="B59" s="58"/>
      <c r="C59" s="58"/>
      <c r="D59" s="18"/>
      <c r="E59" s="18"/>
      <c r="F59" s="18"/>
      <c r="G59" s="18"/>
      <c r="H59" s="19"/>
      <c r="I59" s="19"/>
      <c r="J59" s="19"/>
      <c r="K59" s="19"/>
      <c r="L59" s="19"/>
      <c r="M59" s="11"/>
      <c r="N59" s="69">
        <f t="shared" si="4"/>
        <v>0</v>
      </c>
      <c r="O59" s="20">
        <f>October!C59+November!C59+December!C59+January!C59+Feburary!C59+March!C59+April!C59+May!C59+June!C59+July!C59+August!C59+September!C59</f>
        <v>0</v>
      </c>
      <c r="P59" s="85" t="e">
        <f t="shared" si="1"/>
        <v>#DIV/0!</v>
      </c>
    </row>
    <row r="60" spans="1:16" s="1" customFormat="1" x14ac:dyDescent="0.45">
      <c r="A60" s="32" t="s">
        <v>61</v>
      </c>
      <c r="B60" s="58"/>
      <c r="C60" s="58"/>
      <c r="D60" s="58"/>
      <c r="E60" s="58"/>
      <c r="F60" s="58"/>
      <c r="G60" s="58"/>
      <c r="H60" s="11"/>
      <c r="I60" s="10"/>
      <c r="J60" s="11"/>
      <c r="K60" s="11"/>
      <c r="L60" s="11"/>
      <c r="M60" s="11"/>
      <c r="N60" s="69">
        <f t="shared" si="4"/>
        <v>0</v>
      </c>
      <c r="O60" s="20">
        <f>October!C60+November!C60+December!C60+January!C60+Feburary!C60+March!C60+April!C60+May!C60+June!C60+July!C60+August!C60+September!C60</f>
        <v>0</v>
      </c>
      <c r="P60" s="85" t="e">
        <f t="shared" si="1"/>
        <v>#DIV/0!</v>
      </c>
    </row>
    <row r="61" spans="1:16" s="1" customFormat="1" x14ac:dyDescent="0.45">
      <c r="A61" s="32" t="s">
        <v>62</v>
      </c>
      <c r="B61" s="58"/>
      <c r="C61" s="58"/>
      <c r="D61" s="58"/>
      <c r="E61" s="58"/>
      <c r="F61" s="58"/>
      <c r="G61" s="58"/>
      <c r="H61" s="10"/>
      <c r="I61" s="11"/>
      <c r="J61" s="11"/>
      <c r="K61" s="11"/>
      <c r="L61" s="11"/>
      <c r="M61" s="11"/>
      <c r="N61" s="69">
        <f t="shared" si="4"/>
        <v>0</v>
      </c>
      <c r="O61" s="20">
        <f>October!C61+November!C61+December!C61+January!C61+Feburary!C61+March!C61+April!C61+May!C61+June!C61+July!C61+August!C61+September!C61</f>
        <v>0</v>
      </c>
      <c r="P61" s="85" t="e">
        <f t="shared" si="1"/>
        <v>#DIV/0!</v>
      </c>
    </row>
    <row r="62" spans="1:16" s="1" customFormat="1" x14ac:dyDescent="0.45">
      <c r="A62" s="32" t="s">
        <v>63</v>
      </c>
      <c r="B62" s="58"/>
      <c r="C62" s="58"/>
      <c r="D62" s="58"/>
      <c r="E62" s="9"/>
      <c r="F62" s="58"/>
      <c r="G62" s="9"/>
      <c r="H62" s="10"/>
      <c r="I62" s="10"/>
      <c r="J62" s="11"/>
      <c r="K62" s="11"/>
      <c r="L62" s="42"/>
      <c r="M62" s="11"/>
      <c r="N62" s="69">
        <f t="shared" si="4"/>
        <v>0</v>
      </c>
      <c r="O62" s="20">
        <f>October!C62+November!C62+December!C62+January!C62+Feburary!C62+March!C62+April!C62+May!C62+June!C62+July!C62+August!C62+September!C62</f>
        <v>0</v>
      </c>
      <c r="P62" s="85" t="e">
        <f t="shared" si="1"/>
        <v>#DIV/0!</v>
      </c>
    </row>
    <row r="63" spans="1:16" s="1" customFormat="1" x14ac:dyDescent="0.45">
      <c r="A63" s="32" t="s">
        <v>64</v>
      </c>
      <c r="B63" s="58"/>
      <c r="C63" s="58"/>
      <c r="D63" s="58"/>
      <c r="E63" s="9"/>
      <c r="F63" s="58"/>
      <c r="G63" s="43"/>
      <c r="H63" s="10"/>
      <c r="I63" s="11"/>
      <c r="J63" s="11"/>
      <c r="K63" s="11"/>
      <c r="L63" s="11"/>
      <c r="M63" s="11"/>
      <c r="N63" s="69">
        <f t="shared" si="4"/>
        <v>0</v>
      </c>
      <c r="O63" s="20">
        <f>October!C63+November!C63+December!C63+January!C63+Feburary!C63+March!C63+April!C63+May!C63+June!C63+July!C63+August!C63+September!C63</f>
        <v>0</v>
      </c>
      <c r="P63" s="85" t="e">
        <f t="shared" si="1"/>
        <v>#DIV/0!</v>
      </c>
    </row>
    <row r="64" spans="1:16" s="1" customFormat="1" x14ac:dyDescent="0.45">
      <c r="A64" s="32" t="s">
        <v>65</v>
      </c>
      <c r="B64" s="58"/>
      <c r="C64" s="58"/>
      <c r="D64" s="58"/>
      <c r="E64" s="58"/>
      <c r="F64" s="58"/>
      <c r="G64" s="58"/>
      <c r="H64" s="10"/>
      <c r="I64" s="11"/>
      <c r="J64" s="11"/>
      <c r="K64" s="11"/>
      <c r="L64" s="11"/>
      <c r="M64" s="11"/>
      <c r="N64" s="69">
        <f t="shared" si="4"/>
        <v>0</v>
      </c>
      <c r="O64" s="20">
        <f>October!C64+November!C64+December!C64+January!C64+Feburary!C64+March!C64+April!C64+May!C64+June!C64+July!C64+August!C64+September!C64</f>
        <v>0</v>
      </c>
      <c r="P64" s="85" t="e">
        <f t="shared" si="1"/>
        <v>#DIV/0!</v>
      </c>
    </row>
    <row r="65" spans="1:16" s="1" customFormat="1" x14ac:dyDescent="0.45">
      <c r="A65" s="32" t="s">
        <v>66</v>
      </c>
      <c r="B65" s="58"/>
      <c r="C65" s="58"/>
      <c r="D65" s="58"/>
      <c r="E65" s="58"/>
      <c r="F65" s="58"/>
      <c r="G65" s="58"/>
      <c r="H65" s="11"/>
      <c r="I65" s="11"/>
      <c r="J65" s="11"/>
      <c r="K65" s="11"/>
      <c r="L65" s="11"/>
      <c r="M65" s="42"/>
      <c r="N65" s="69">
        <f t="shared" si="4"/>
        <v>0</v>
      </c>
      <c r="O65" s="20">
        <f>October!C65+November!C65+December!C65+January!C65+Feburary!C65+March!C65+April!C65+May!C65+June!C65+July!C65+August!C65+September!C65</f>
        <v>0</v>
      </c>
      <c r="P65" s="85" t="e">
        <f t="shared" si="1"/>
        <v>#DIV/0!</v>
      </c>
    </row>
    <row r="66" spans="1:16" s="1" customFormat="1" x14ac:dyDescent="0.45">
      <c r="A66" s="32" t="s">
        <v>67</v>
      </c>
      <c r="B66" s="58"/>
      <c r="C66" s="58"/>
      <c r="D66" s="58"/>
      <c r="E66" s="58"/>
      <c r="F66" s="58"/>
      <c r="G66" s="58"/>
      <c r="H66" s="11"/>
      <c r="I66" s="11"/>
      <c r="J66" s="11"/>
      <c r="K66" s="11"/>
      <c r="L66" s="11"/>
      <c r="M66" s="11"/>
      <c r="N66" s="69">
        <f t="shared" si="4"/>
        <v>0</v>
      </c>
      <c r="O66" s="20">
        <f>October!C66+November!C66+December!C66+January!C66+Feburary!C66+March!C66+April!C66+May!C66+June!C66+July!C66+August!C66+September!C66</f>
        <v>0</v>
      </c>
      <c r="P66" s="85" t="e">
        <f t="shared" si="1"/>
        <v>#DIV/0!</v>
      </c>
    </row>
    <row r="67" spans="1:16" s="1" customFormat="1" x14ac:dyDescent="0.45">
      <c r="A67" s="32" t="s">
        <v>68</v>
      </c>
      <c r="B67" s="58"/>
      <c r="C67" s="58"/>
      <c r="D67" s="58"/>
      <c r="E67" s="58"/>
      <c r="F67" s="58"/>
      <c r="G67" s="58"/>
      <c r="H67" s="10"/>
      <c r="I67" s="11"/>
      <c r="J67" s="11"/>
      <c r="K67" s="11"/>
      <c r="L67" s="11"/>
      <c r="M67" s="11"/>
      <c r="N67" s="69">
        <f t="shared" si="4"/>
        <v>0</v>
      </c>
      <c r="O67" s="20">
        <f>October!C67+November!C67+December!C67+January!C67+Feburary!C67+March!C67+April!C67+May!C67+June!C67+July!C67+August!C67+September!C67</f>
        <v>0</v>
      </c>
      <c r="P67" s="85" t="e">
        <f t="shared" si="1"/>
        <v>#DIV/0!</v>
      </c>
    </row>
    <row r="68" spans="1:16" s="1" customFormat="1" x14ac:dyDescent="0.45">
      <c r="A68" s="32" t="s">
        <v>69</v>
      </c>
      <c r="B68" s="58"/>
      <c r="C68" s="58"/>
      <c r="D68" s="58"/>
      <c r="E68" s="58"/>
      <c r="F68" s="58"/>
      <c r="G68" s="58"/>
      <c r="H68" s="10"/>
      <c r="I68" s="11"/>
      <c r="J68" s="11"/>
      <c r="K68" s="11"/>
      <c r="L68" s="11"/>
      <c r="M68" s="11"/>
      <c r="N68" s="69"/>
      <c r="O68" s="20">
        <f>October!C68+November!C68+December!C68+January!C68+Feburary!C68+March!C68+April!C68+May!C68+June!C68+July!C68+August!C68+September!C68</f>
        <v>0</v>
      </c>
      <c r="P68" s="85" t="e">
        <f t="shared" si="1"/>
        <v>#DIV/0!</v>
      </c>
    </row>
    <row r="69" spans="1:16" s="1" customFormat="1" x14ac:dyDescent="0.45">
      <c r="A69" s="32" t="s">
        <v>70</v>
      </c>
      <c r="B69" s="58"/>
      <c r="C69" s="58"/>
      <c r="D69" s="58"/>
      <c r="E69" s="14"/>
      <c r="F69" s="14"/>
      <c r="G69" s="14"/>
      <c r="H69" s="11"/>
      <c r="I69" s="10"/>
      <c r="J69" s="11"/>
      <c r="K69" s="11"/>
      <c r="L69" s="11"/>
      <c r="M69" s="11"/>
      <c r="N69" s="70"/>
      <c r="O69" s="20">
        <f>October!C69+November!C69+December!C69+January!C69+Feburary!C69+March!C69+April!C69+May!C69+June!C69+July!C69+August!C69+September!C69</f>
        <v>0</v>
      </c>
      <c r="P69" s="85" t="e">
        <f t="shared" si="1"/>
        <v>#DIV/0!</v>
      </c>
    </row>
    <row r="70" spans="1:16" s="1" customFormat="1" x14ac:dyDescent="0.45">
      <c r="A70" s="32"/>
      <c r="B70" s="41">
        <f>SUM(B35:B61)</f>
        <v>50</v>
      </c>
      <c r="C70" s="41">
        <f t="shared" ref="C70:N70" si="5">SUM(C35:C61)</f>
        <v>70</v>
      </c>
      <c r="D70" s="41">
        <f t="shared" si="5"/>
        <v>100</v>
      </c>
      <c r="E70" s="41">
        <f t="shared" si="5"/>
        <v>50</v>
      </c>
      <c r="F70" s="41">
        <f t="shared" si="5"/>
        <v>50</v>
      </c>
      <c r="G70" s="41">
        <f t="shared" si="5"/>
        <v>50</v>
      </c>
      <c r="H70" s="41">
        <f t="shared" si="5"/>
        <v>50</v>
      </c>
      <c r="I70" s="41">
        <f t="shared" si="5"/>
        <v>50</v>
      </c>
      <c r="J70" s="41">
        <f t="shared" si="5"/>
        <v>50</v>
      </c>
      <c r="K70" s="41">
        <f t="shared" si="5"/>
        <v>50</v>
      </c>
      <c r="L70" s="41">
        <f t="shared" si="5"/>
        <v>50</v>
      </c>
      <c r="M70" s="41">
        <f t="shared" si="5"/>
        <v>60</v>
      </c>
      <c r="N70" s="41">
        <f t="shared" si="5"/>
        <v>680</v>
      </c>
      <c r="O70" s="71">
        <f>SUM(O35:O69)</f>
        <v>154</v>
      </c>
      <c r="P70" s="85"/>
    </row>
    <row r="71" spans="1:16" s="21" customFormat="1" ht="22.25" customHeight="1" thickBot="1" x14ac:dyDescent="0.5">
      <c r="A71" s="96" t="s">
        <v>17</v>
      </c>
      <c r="B71" s="97">
        <f>B31-B70</f>
        <v>10</v>
      </c>
      <c r="C71" s="97">
        <f t="shared" ref="C71:O71" si="6">C31-C70</f>
        <v>-20</v>
      </c>
      <c r="D71" s="97">
        <f t="shared" si="6"/>
        <v>0</v>
      </c>
      <c r="E71" s="97">
        <f t="shared" si="6"/>
        <v>0</v>
      </c>
      <c r="F71" s="97">
        <f t="shared" si="6"/>
        <v>0</v>
      </c>
      <c r="G71" s="97">
        <f t="shared" si="6"/>
        <v>-30</v>
      </c>
      <c r="H71" s="97">
        <f t="shared" si="6"/>
        <v>0</v>
      </c>
      <c r="I71" s="97">
        <f t="shared" si="6"/>
        <v>0</v>
      </c>
      <c r="J71" s="97">
        <f t="shared" si="6"/>
        <v>0</v>
      </c>
      <c r="K71" s="97">
        <f t="shared" si="6"/>
        <v>0</v>
      </c>
      <c r="L71" s="97">
        <f t="shared" si="6"/>
        <v>0</v>
      </c>
      <c r="M71" s="97">
        <f t="shared" si="6"/>
        <v>-10</v>
      </c>
      <c r="N71" s="97">
        <f t="shared" si="6"/>
        <v>-50</v>
      </c>
      <c r="O71" s="98">
        <f t="shared" si="6"/>
        <v>308</v>
      </c>
      <c r="P71" s="99"/>
    </row>
    <row r="72" spans="1:16" x14ac:dyDescent="0.45">
      <c r="A72" s="5" t="s">
        <v>2</v>
      </c>
      <c r="B72" s="66"/>
    </row>
    <row r="73" spans="1:16" x14ac:dyDescent="0.45">
      <c r="A73" s="6"/>
      <c r="B73" s="67"/>
    </row>
  </sheetData>
  <sortState xmlns:xlrd2="http://schemas.microsoft.com/office/spreadsheetml/2017/richdata2" ref="A35:B57">
    <sortCondition ref="A35"/>
  </sortState>
  <mergeCells count="4">
    <mergeCell ref="B34:O34"/>
    <mergeCell ref="B32:O32"/>
    <mergeCell ref="B2:P4"/>
    <mergeCell ref="B6:P7"/>
  </mergeCells>
  <pageMargins left="0.19685039370078741" right="0.19685039370078741" top="0.19685039370078741" bottom="0.19685039370078741" header="0.31496062992125984" footer="0.31496062992125984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73"/>
  <sheetViews>
    <sheetView zoomScale="70" zoomScaleNormal="70" workbookViewId="0">
      <pane ySplit="11" topLeftCell="A30" activePane="bottomLeft" state="frozen"/>
      <selection pane="bottomLeft" activeCell="A2" sqref="A2:C4"/>
    </sheetView>
  </sheetViews>
  <sheetFormatPr defaultColWidth="9.36328125" defaultRowHeight="19.5" x14ac:dyDescent="0.45"/>
  <cols>
    <col min="1" max="1" width="54.81640625" style="4" bestFit="1" customWidth="1"/>
    <col min="2" max="3" width="20" style="12" customWidth="1"/>
    <col min="4" max="16384" width="9.36328125" style="1"/>
  </cols>
  <sheetData>
    <row r="1" spans="1:3" ht="14.5" x14ac:dyDescent="0.35">
      <c r="A1" s="119"/>
      <c r="B1" s="120"/>
      <c r="C1" s="121"/>
    </row>
    <row r="2" spans="1:3" ht="14.75" customHeight="1" x14ac:dyDescent="0.35">
      <c r="A2" s="108" t="s">
        <v>89</v>
      </c>
      <c r="B2" s="109"/>
      <c r="C2" s="110"/>
    </row>
    <row r="3" spans="1:3" ht="14.75" customHeight="1" x14ac:dyDescent="0.35">
      <c r="A3" s="108"/>
      <c r="B3" s="109"/>
      <c r="C3" s="110"/>
    </row>
    <row r="4" spans="1:3" ht="14.75" customHeight="1" x14ac:dyDescent="0.35">
      <c r="A4" s="108"/>
      <c r="B4" s="109"/>
      <c r="C4" s="110"/>
    </row>
    <row r="5" spans="1:3" ht="19.25" customHeight="1" x14ac:dyDescent="0.35">
      <c r="A5" s="113"/>
      <c r="B5" s="114"/>
      <c r="C5" s="115"/>
    </row>
    <row r="6" spans="1:3" ht="14.75" customHeight="1" x14ac:dyDescent="0.35">
      <c r="A6" s="111" t="s">
        <v>90</v>
      </c>
      <c r="B6" s="106"/>
      <c r="C6" s="112">
        <f>C31-C70</f>
        <v>29</v>
      </c>
    </row>
    <row r="7" spans="1:3" ht="14.75" customHeight="1" x14ac:dyDescent="0.35">
      <c r="A7" s="111"/>
      <c r="B7" s="106"/>
      <c r="C7" s="107"/>
    </row>
    <row r="8" spans="1:3" ht="19.25" customHeight="1" x14ac:dyDescent="0.35">
      <c r="A8" s="113"/>
      <c r="B8" s="114"/>
      <c r="C8" s="115"/>
    </row>
    <row r="9" spans="1:3" ht="19.25" customHeight="1" x14ac:dyDescent="0.35">
      <c r="A9" s="116"/>
      <c r="B9" s="117"/>
      <c r="C9" s="118"/>
    </row>
    <row r="10" spans="1:3" x14ac:dyDescent="0.45">
      <c r="A10" s="24"/>
      <c r="B10" s="36"/>
      <c r="C10" s="50"/>
    </row>
    <row r="11" spans="1:3" s="21" customFormat="1" x14ac:dyDescent="0.45">
      <c r="A11" s="34"/>
      <c r="B11" s="19" t="s">
        <v>71</v>
      </c>
      <c r="C11" s="31" t="s">
        <v>72</v>
      </c>
    </row>
    <row r="12" spans="1:3" x14ac:dyDescent="0.45">
      <c r="A12" s="25"/>
      <c r="B12" s="38"/>
      <c r="C12" s="51"/>
    </row>
    <row r="13" spans="1:3" s="7" customFormat="1" x14ac:dyDescent="0.45">
      <c r="A13" s="54" t="s">
        <v>3</v>
      </c>
      <c r="B13" s="40"/>
      <c r="C13" s="52"/>
    </row>
    <row r="14" spans="1:3" s="2" customFormat="1" x14ac:dyDescent="0.45">
      <c r="A14" s="32" t="str">
        <f>Summary!A14</f>
        <v>Bank Interest</v>
      </c>
      <c r="B14" s="65">
        <f>Summary!J14</f>
        <v>50</v>
      </c>
      <c r="C14" s="30">
        <v>1</v>
      </c>
    </row>
    <row r="15" spans="1:3" s="2" customFormat="1" x14ac:dyDescent="0.45">
      <c r="A15" s="32" t="str">
        <f>Summary!A15</f>
        <v>Bar</v>
      </c>
      <c r="B15" s="65">
        <f>Summary!J15</f>
        <v>0</v>
      </c>
      <c r="C15" s="30"/>
    </row>
    <row r="16" spans="1:3" s="2" customFormat="1" x14ac:dyDescent="0.45">
      <c r="A16" s="32" t="str">
        <f>Summary!A16</f>
        <v>Canteen</v>
      </c>
      <c r="B16" s="65">
        <f>Summary!J16</f>
        <v>0</v>
      </c>
      <c r="C16" s="30"/>
    </row>
    <row r="17" spans="1:3" s="2" customFormat="1" x14ac:dyDescent="0.45">
      <c r="A17" s="32" t="str">
        <f>Summary!A17</f>
        <v>Events/Presentation day</v>
      </c>
      <c r="B17" s="65">
        <f>Summary!J17</f>
        <v>0</v>
      </c>
      <c r="C17" s="30"/>
    </row>
    <row r="18" spans="1:3" s="2" customFormat="1" x14ac:dyDescent="0.45">
      <c r="A18" s="32" t="str">
        <f>Summary!A18</f>
        <v>Functions</v>
      </c>
      <c r="B18" s="65">
        <f>Summary!J18</f>
        <v>0</v>
      </c>
      <c r="C18" s="30"/>
    </row>
    <row r="19" spans="1:3" s="2" customFormat="1" x14ac:dyDescent="0.45">
      <c r="A19" s="32" t="str">
        <f>Summary!A19</f>
        <v>Fundraising Proceeds - Club Tours</v>
      </c>
      <c r="B19" s="65">
        <f>Summary!J19</f>
        <v>0</v>
      </c>
      <c r="C19" s="30"/>
    </row>
    <row r="20" spans="1:3" s="2" customFormat="1" x14ac:dyDescent="0.45">
      <c r="A20" s="32" t="str">
        <f>Summary!A20</f>
        <v>Fundraising Proceeds - Game Day</v>
      </c>
      <c r="B20" s="65">
        <f>Summary!J20</f>
        <v>0</v>
      </c>
      <c r="C20" s="30"/>
    </row>
    <row r="21" spans="1:3" s="2" customFormat="1" x14ac:dyDescent="0.45">
      <c r="A21" s="32" t="str">
        <f>Summary!A21</f>
        <v>Fundraising Proceeds - General</v>
      </c>
      <c r="B21" s="65">
        <f>Summary!J21</f>
        <v>0</v>
      </c>
      <c r="C21" s="30"/>
    </row>
    <row r="22" spans="1:3" s="2" customFormat="1" x14ac:dyDescent="0.45">
      <c r="A22" s="32" t="str">
        <f>Summary!A22</f>
        <v>Gate takings</v>
      </c>
      <c r="B22" s="65">
        <f>Summary!J22</f>
        <v>0</v>
      </c>
      <c r="C22" s="30">
        <v>40</v>
      </c>
    </row>
    <row r="23" spans="1:3" s="2" customFormat="1" x14ac:dyDescent="0.45">
      <c r="A23" s="32" t="str">
        <f>Summary!A23</f>
        <v>Grants/Donations - Internal</v>
      </c>
      <c r="B23" s="65">
        <f>Summary!J23</f>
        <v>0</v>
      </c>
      <c r="C23" s="30"/>
    </row>
    <row r="24" spans="1:3" s="2" customFormat="1" x14ac:dyDescent="0.45">
      <c r="A24" s="32" t="str">
        <f>Summary!A24</f>
        <v>Grants/Donations - External</v>
      </c>
      <c r="B24" s="65">
        <f>Summary!J24</f>
        <v>0</v>
      </c>
      <c r="C24" s="30"/>
    </row>
    <row r="25" spans="1:3" s="2" customFormat="1" x14ac:dyDescent="0.45">
      <c r="A25" s="32" t="str">
        <f>Summary!A25</f>
        <v>Membership/Registrations</v>
      </c>
      <c r="B25" s="65">
        <f>Summary!J25</f>
        <v>0</v>
      </c>
      <c r="C25" s="30"/>
    </row>
    <row r="26" spans="1:3" s="2" customFormat="1" x14ac:dyDescent="0.45">
      <c r="A26" s="32" t="str">
        <f>Summary!A26</f>
        <v>Merchandise</v>
      </c>
      <c r="B26" s="65">
        <f>Summary!J26</f>
        <v>0</v>
      </c>
      <c r="C26" s="30"/>
    </row>
    <row r="27" spans="1:3" s="2" customFormat="1" x14ac:dyDescent="0.45">
      <c r="A27" s="32" t="str">
        <f>Summary!A27</f>
        <v>Other Income</v>
      </c>
      <c r="B27" s="65">
        <f>Summary!J27</f>
        <v>0</v>
      </c>
      <c r="C27" s="30"/>
    </row>
    <row r="28" spans="1:3" s="2" customFormat="1" x14ac:dyDescent="0.45">
      <c r="A28" s="32" t="str">
        <f>Summary!A28</f>
        <v xml:space="preserve">Sponsorship  </v>
      </c>
      <c r="B28" s="65">
        <f>Summary!J28</f>
        <v>0</v>
      </c>
      <c r="C28" s="30"/>
    </row>
    <row r="29" spans="1:3" s="2" customFormat="1" x14ac:dyDescent="0.45">
      <c r="A29" s="32" t="str">
        <f>Summary!A29</f>
        <v>Sundry Income</v>
      </c>
      <c r="B29" s="65">
        <f>Summary!J29</f>
        <v>0</v>
      </c>
      <c r="C29" s="30"/>
    </row>
    <row r="30" spans="1:3" s="2" customFormat="1" x14ac:dyDescent="0.45">
      <c r="A30" s="32" t="str">
        <f>Summary!A30</f>
        <v>Venue Hire</v>
      </c>
      <c r="B30" s="65">
        <f>Summary!J30</f>
        <v>0</v>
      </c>
      <c r="C30" s="30"/>
    </row>
    <row r="31" spans="1:3" x14ac:dyDescent="0.45">
      <c r="A31" s="55" t="s">
        <v>1</v>
      </c>
      <c r="B31" s="41">
        <f>SUM(B14:B29)</f>
        <v>50</v>
      </c>
      <c r="C31" s="53">
        <f t="shared" ref="C31" si="0">SUM(C14:C29)</f>
        <v>41</v>
      </c>
    </row>
    <row r="32" spans="1:3" s="2" customFormat="1" x14ac:dyDescent="0.45">
      <c r="A32" s="27"/>
      <c r="B32" s="8"/>
      <c r="C32" s="30"/>
    </row>
    <row r="33" spans="1:3" x14ac:dyDescent="0.45">
      <c r="A33" s="25"/>
      <c r="B33" s="38"/>
      <c r="C33" s="51"/>
    </row>
    <row r="34" spans="1:3" s="12" customFormat="1" x14ac:dyDescent="0.45">
      <c r="A34" s="29" t="s">
        <v>16</v>
      </c>
      <c r="B34" s="8"/>
      <c r="C34" s="30"/>
    </row>
    <row r="35" spans="1:3" s="12" customFormat="1" x14ac:dyDescent="0.45">
      <c r="A35" s="32" t="str">
        <f>Summary!A35</f>
        <v>Accounting/Audit Fees</v>
      </c>
      <c r="B35" s="14">
        <f>Summary!J35</f>
        <v>50</v>
      </c>
      <c r="C35" s="30"/>
    </row>
    <row r="36" spans="1:3" s="12" customFormat="1" x14ac:dyDescent="0.45">
      <c r="A36" s="32" t="str">
        <f>Summary!A36</f>
        <v>Ambulance/First Aid Supplies</v>
      </c>
      <c r="B36" s="14">
        <f>Summary!J36</f>
        <v>0</v>
      </c>
      <c r="C36" s="30"/>
    </row>
    <row r="37" spans="1:3" s="12" customFormat="1" x14ac:dyDescent="0.45">
      <c r="A37" s="32" t="str">
        <f>Summary!A37</f>
        <v>Apparel - On-field</v>
      </c>
      <c r="B37" s="14">
        <f>Summary!J37</f>
        <v>0</v>
      </c>
      <c r="C37" s="30"/>
    </row>
    <row r="38" spans="1:3" s="12" customFormat="1" x14ac:dyDescent="0.45">
      <c r="A38" s="32" t="str">
        <f>Summary!A38</f>
        <v>Bank Fees And Charges</v>
      </c>
      <c r="B38" s="14">
        <f>Summary!J38</f>
        <v>0</v>
      </c>
      <c r="C38" s="30"/>
    </row>
    <row r="39" spans="1:3" s="12" customFormat="1" x14ac:dyDescent="0.45">
      <c r="A39" s="32" t="str">
        <f>Summary!A39</f>
        <v>Bar - found in trading statements etc</v>
      </c>
      <c r="B39" s="14">
        <f>Summary!J39</f>
        <v>0</v>
      </c>
      <c r="C39" s="30"/>
    </row>
    <row r="40" spans="1:3" s="12" customFormat="1" x14ac:dyDescent="0.45">
      <c r="A40" s="32" t="str">
        <f>Summary!A40</f>
        <v>Canteen - found in trading statements etc</v>
      </c>
      <c r="B40" s="14">
        <f>Summary!J40</f>
        <v>0</v>
      </c>
      <c r="C40" s="30"/>
    </row>
    <row r="41" spans="1:3" s="12" customFormat="1" x14ac:dyDescent="0.45">
      <c r="A41" s="32" t="str">
        <f>Summary!A41</f>
        <v>Cleaning/Rubbish Removal</v>
      </c>
      <c r="B41" s="14">
        <f>Summary!J41</f>
        <v>0</v>
      </c>
      <c r="C41" s="30"/>
    </row>
    <row r="42" spans="1:3" s="12" customFormat="1" x14ac:dyDescent="0.45">
      <c r="A42" s="32" t="str">
        <f>Summary!A42</f>
        <v>Club Events/Functions</v>
      </c>
      <c r="B42" s="14">
        <f>Summary!J42</f>
        <v>0</v>
      </c>
      <c r="C42" s="30"/>
    </row>
    <row r="43" spans="1:3" s="12" customFormat="1" x14ac:dyDescent="0.45">
      <c r="A43" s="32" t="str">
        <f>Summary!A43</f>
        <v>Club Tours</v>
      </c>
      <c r="B43" s="14">
        <f>Summary!J43</f>
        <v>0</v>
      </c>
      <c r="C43" s="30"/>
    </row>
    <row r="44" spans="1:3" s="12" customFormat="1" x14ac:dyDescent="0.45">
      <c r="A44" s="32" t="str">
        <f>Summary!A44</f>
        <v>Club/Field Maintenance</v>
      </c>
      <c r="B44" s="14">
        <f>Summary!J44</f>
        <v>0</v>
      </c>
      <c r="C44" s="30"/>
    </row>
    <row r="45" spans="1:3" s="12" customFormat="1" x14ac:dyDescent="0.45">
      <c r="A45" s="32" t="str">
        <f>Summary!A45</f>
        <v>Council Fees</v>
      </c>
      <c r="B45" s="14">
        <f>Summary!J45</f>
        <v>0</v>
      </c>
      <c r="C45" s="30">
        <v>12</v>
      </c>
    </row>
    <row r="46" spans="1:3" s="12" customFormat="1" x14ac:dyDescent="0.45">
      <c r="A46" s="32" t="str">
        <f>Summary!A46</f>
        <v>Development</v>
      </c>
      <c r="B46" s="14">
        <f>Summary!J46</f>
        <v>0</v>
      </c>
      <c r="C46" s="30"/>
    </row>
    <row r="47" spans="1:3" s="12" customFormat="1" x14ac:dyDescent="0.45">
      <c r="A47" s="32" t="str">
        <f>Summary!A47</f>
        <v>Electricity/Gas/Water</v>
      </c>
      <c r="B47" s="14">
        <f>Summary!J47</f>
        <v>0</v>
      </c>
      <c r="C47" s="30"/>
    </row>
    <row r="48" spans="1:3" s="12" customFormat="1" x14ac:dyDescent="0.45">
      <c r="A48" s="32" t="str">
        <f>Summary!A48</f>
        <v>Equipment</v>
      </c>
      <c r="B48" s="14">
        <f>Summary!J48</f>
        <v>0</v>
      </c>
      <c r="C48" s="30"/>
    </row>
    <row r="49" spans="1:3" s="12" customFormat="1" x14ac:dyDescent="0.45">
      <c r="A49" s="32" t="str">
        <f>Summary!A49</f>
        <v>Fundraising Expenses</v>
      </c>
      <c r="B49" s="14">
        <f>Summary!J49</f>
        <v>0</v>
      </c>
      <c r="C49" s="30"/>
    </row>
    <row r="50" spans="1:3" s="12" customFormat="1" x14ac:dyDescent="0.45">
      <c r="A50" s="32" t="str">
        <f>Summary!A50</f>
        <v>Grants/Donations</v>
      </c>
      <c r="B50" s="14">
        <f>Summary!J50</f>
        <v>0</v>
      </c>
      <c r="C50" s="30"/>
    </row>
    <row r="51" spans="1:3" s="12" customFormat="1" x14ac:dyDescent="0.45">
      <c r="A51" s="32" t="str">
        <f>Summary!A51</f>
        <v>Ground/Field Maintenance</v>
      </c>
      <c r="B51" s="14">
        <f>Summary!J51</f>
        <v>0</v>
      </c>
      <c r="C51" s="31"/>
    </row>
    <row r="52" spans="1:3" s="12" customFormat="1" x14ac:dyDescent="0.45">
      <c r="A52" s="32" t="str">
        <f>Summary!A52</f>
        <v>Insurance - Individual Player</v>
      </c>
      <c r="B52" s="14">
        <f>Summary!J52</f>
        <v>0</v>
      </c>
      <c r="C52" s="31"/>
    </row>
    <row r="53" spans="1:3" s="12" customFormat="1" x14ac:dyDescent="0.45">
      <c r="A53" s="32" t="str">
        <f>Summary!A53</f>
        <v>Insurance - Teams</v>
      </c>
      <c r="B53" s="14">
        <f>Summary!J53</f>
        <v>0</v>
      </c>
      <c r="C53" s="31"/>
    </row>
    <row r="54" spans="1:3" s="12" customFormat="1" x14ac:dyDescent="0.45">
      <c r="A54" s="32" t="str">
        <f>Summary!A54</f>
        <v>Insurance - Venue/Building</v>
      </c>
      <c r="B54" s="14">
        <f>Summary!J54</f>
        <v>0</v>
      </c>
      <c r="C54" s="31"/>
    </row>
    <row r="55" spans="1:3" s="12" customFormat="1" x14ac:dyDescent="0.45">
      <c r="A55" s="32" t="str">
        <f>Summary!A55</f>
        <v>Liquor Licencing</v>
      </c>
      <c r="B55" s="14">
        <f>Summary!J55</f>
        <v>0</v>
      </c>
      <c r="C55" s="31"/>
    </row>
    <row r="56" spans="1:3" x14ac:dyDescent="0.45">
      <c r="A56" s="32" t="str">
        <f>Summary!A56</f>
        <v>Local League Fees</v>
      </c>
      <c r="B56" s="14">
        <f>Summary!J56</f>
        <v>0</v>
      </c>
      <c r="C56" s="31"/>
    </row>
    <row r="57" spans="1:3" x14ac:dyDescent="0.45">
      <c r="A57" s="32" t="str">
        <f>Summary!A57</f>
        <v>Merchandise - found in trading statements etc</v>
      </c>
      <c r="B57" s="14">
        <f>Summary!J57</f>
        <v>0</v>
      </c>
      <c r="C57" s="31"/>
    </row>
    <row r="58" spans="1:3" x14ac:dyDescent="0.45">
      <c r="A58" s="32" t="str">
        <f>Summary!A58</f>
        <v>Office Expenses</v>
      </c>
      <c r="B58" s="14">
        <f>Summary!J58</f>
        <v>0</v>
      </c>
      <c r="C58" s="31"/>
    </row>
    <row r="59" spans="1:3" x14ac:dyDescent="0.45">
      <c r="A59" s="32" t="str">
        <f>Summary!A59</f>
        <v>Other Expenses</v>
      </c>
      <c r="B59" s="14">
        <f>Summary!J59</f>
        <v>0</v>
      </c>
      <c r="C59" s="31"/>
    </row>
    <row r="60" spans="1:3" x14ac:dyDescent="0.45">
      <c r="A60" s="32" t="str">
        <f>Summary!A60</f>
        <v>Phone/Internet</v>
      </c>
      <c r="B60" s="14">
        <f>Summary!J60</f>
        <v>0</v>
      </c>
      <c r="C60" s="30"/>
    </row>
    <row r="61" spans="1:3" x14ac:dyDescent="0.45">
      <c r="A61" s="32" t="str">
        <f>Summary!A61</f>
        <v>Player/Coach Payments</v>
      </c>
      <c r="B61" s="14">
        <f>Summary!J61</f>
        <v>0</v>
      </c>
      <c r="C61" s="30"/>
    </row>
    <row r="62" spans="1:3" x14ac:dyDescent="0.45">
      <c r="A62" s="32" t="str">
        <f>Summary!A62</f>
        <v>Referee Payments</v>
      </c>
      <c r="B62" s="14">
        <f>Summary!J62</f>
        <v>0</v>
      </c>
      <c r="C62" s="30"/>
    </row>
    <row r="63" spans="1:3" x14ac:dyDescent="0.45">
      <c r="A63" s="32" t="str">
        <f>Summary!A63</f>
        <v>Representative Levies</v>
      </c>
      <c r="B63" s="14">
        <f>Summary!J63</f>
        <v>0</v>
      </c>
      <c r="C63" s="30"/>
    </row>
    <row r="64" spans="1:3" x14ac:dyDescent="0.45">
      <c r="A64" s="32" t="str">
        <f>Summary!A64</f>
        <v>Sponsorship/Donation Expenses</v>
      </c>
      <c r="B64" s="14">
        <f>Summary!J64</f>
        <v>0</v>
      </c>
      <c r="C64" s="30"/>
    </row>
    <row r="65" spans="1:3" x14ac:dyDescent="0.45">
      <c r="A65" s="32" t="str">
        <f>Summary!A65</f>
        <v>Sundry Expenses</v>
      </c>
      <c r="B65" s="14">
        <f>Summary!J65</f>
        <v>0</v>
      </c>
      <c r="C65" s="30"/>
    </row>
    <row r="66" spans="1:3" x14ac:dyDescent="0.45">
      <c r="A66" s="32" t="str">
        <f>Summary!A66</f>
        <v>Trophies</v>
      </c>
      <c r="B66" s="14">
        <f>Summary!J66</f>
        <v>0</v>
      </c>
      <c r="C66" s="30"/>
    </row>
    <row r="67" spans="1:3" x14ac:dyDescent="0.45">
      <c r="A67" s="32" t="str">
        <f>Summary!A67</f>
        <v>Volunteer Expenses</v>
      </c>
      <c r="B67" s="14">
        <f>Summary!J67</f>
        <v>0</v>
      </c>
      <c r="C67" s="30"/>
    </row>
    <row r="68" spans="1:3" x14ac:dyDescent="0.45">
      <c r="A68" s="32" t="str">
        <f>Summary!A68</f>
        <v>Volunteer Training &amp; Education</v>
      </c>
      <c r="B68" s="14">
        <f>Summary!J68</f>
        <v>0</v>
      </c>
      <c r="C68" s="30"/>
    </row>
    <row r="69" spans="1:3" x14ac:dyDescent="0.45">
      <c r="A69" s="32" t="str">
        <f>Summary!A69</f>
        <v>Wages</v>
      </c>
      <c r="B69" s="14">
        <f>Summary!J69</f>
        <v>0</v>
      </c>
      <c r="C69" s="30"/>
    </row>
    <row r="70" spans="1:3" x14ac:dyDescent="0.45">
      <c r="A70" s="32"/>
      <c r="B70" s="41">
        <f>SUM(B35:B61)</f>
        <v>50</v>
      </c>
      <c r="C70" s="53">
        <f>SUM(C35:C61)</f>
        <v>12</v>
      </c>
    </row>
    <row r="71" spans="1:3" s="21" customFormat="1" ht="22.25" customHeight="1" thickBot="1" x14ac:dyDescent="0.5">
      <c r="A71" s="87" t="s">
        <v>17</v>
      </c>
      <c r="B71" s="88">
        <f>B31-B70</f>
        <v>0</v>
      </c>
      <c r="C71" s="89">
        <f>C31-C70</f>
        <v>29</v>
      </c>
    </row>
    <row r="72" spans="1:3" x14ac:dyDescent="0.45">
      <c r="A72" s="5" t="s">
        <v>2</v>
      </c>
      <c r="B72" s="44"/>
    </row>
    <row r="73" spans="1:3" x14ac:dyDescent="0.45">
      <c r="A73" s="6"/>
      <c r="B73" s="45"/>
    </row>
  </sheetData>
  <mergeCells count="6">
    <mergeCell ref="A8:C9"/>
    <mergeCell ref="A1:C1"/>
    <mergeCell ref="A2:C4"/>
    <mergeCell ref="A5:C5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73"/>
  <sheetViews>
    <sheetView zoomScale="70" zoomScaleNormal="70" workbookViewId="0">
      <pane ySplit="11" topLeftCell="A54" activePane="bottomLeft" state="frozen"/>
      <selection pane="bottomLeft" activeCell="C6" sqref="A6:C7"/>
    </sheetView>
  </sheetViews>
  <sheetFormatPr defaultColWidth="9.36328125" defaultRowHeight="19.5" x14ac:dyDescent="0.45"/>
  <cols>
    <col min="1" max="1" width="54.81640625" style="4" bestFit="1" customWidth="1"/>
    <col min="2" max="3" width="20" style="12" customWidth="1"/>
    <col min="4" max="16384" width="9.36328125" style="1"/>
  </cols>
  <sheetData>
    <row r="1" spans="1:3" ht="14.5" x14ac:dyDescent="0.35">
      <c r="A1" s="119"/>
      <c r="B1" s="120"/>
      <c r="C1" s="121"/>
    </row>
    <row r="2" spans="1:3" ht="14.75" customHeight="1" x14ac:dyDescent="0.35">
      <c r="A2" s="122" t="s">
        <v>91</v>
      </c>
      <c r="B2" s="123"/>
      <c r="C2" s="124"/>
    </row>
    <row r="3" spans="1:3" ht="14.75" customHeight="1" x14ac:dyDescent="0.35">
      <c r="A3" s="122"/>
      <c r="B3" s="123"/>
      <c r="C3" s="124"/>
    </row>
    <row r="4" spans="1:3" ht="14.75" customHeight="1" x14ac:dyDescent="0.35">
      <c r="A4" s="122"/>
      <c r="B4" s="123"/>
      <c r="C4" s="124"/>
    </row>
    <row r="5" spans="1:3" ht="19.25" customHeight="1" x14ac:dyDescent="0.35">
      <c r="A5" s="113"/>
      <c r="B5" s="114"/>
      <c r="C5" s="115"/>
    </row>
    <row r="6" spans="1:3" ht="14.75" customHeight="1" x14ac:dyDescent="0.35">
      <c r="A6" s="111" t="s">
        <v>92</v>
      </c>
      <c r="B6" s="106"/>
      <c r="C6" s="112">
        <f>C31-C70</f>
        <v>29</v>
      </c>
    </row>
    <row r="7" spans="1:3" ht="14.75" customHeight="1" x14ac:dyDescent="0.35">
      <c r="A7" s="111"/>
      <c r="B7" s="106"/>
      <c r="C7" s="107"/>
    </row>
    <row r="8" spans="1:3" ht="19.25" customHeight="1" x14ac:dyDescent="0.35">
      <c r="A8" s="113"/>
      <c r="B8" s="114"/>
      <c r="C8" s="115"/>
    </row>
    <row r="9" spans="1:3" ht="19.25" customHeight="1" x14ac:dyDescent="0.35">
      <c r="A9" s="116"/>
      <c r="B9" s="117"/>
      <c r="C9" s="118"/>
    </row>
    <row r="10" spans="1:3" x14ac:dyDescent="0.45">
      <c r="A10" s="24"/>
      <c r="B10" s="36"/>
      <c r="C10" s="50"/>
    </row>
    <row r="11" spans="1:3" s="21" customFormat="1" x14ac:dyDescent="0.45">
      <c r="A11" s="34"/>
      <c r="B11" s="19" t="s">
        <v>71</v>
      </c>
      <c r="C11" s="31" t="s">
        <v>72</v>
      </c>
    </row>
    <row r="12" spans="1:3" x14ac:dyDescent="0.45">
      <c r="A12" s="25"/>
      <c r="B12" s="38"/>
      <c r="C12" s="51"/>
    </row>
    <row r="13" spans="1:3" s="7" customFormat="1" x14ac:dyDescent="0.45">
      <c r="A13" s="54" t="s">
        <v>3</v>
      </c>
      <c r="B13" s="40"/>
      <c r="C13" s="52"/>
    </row>
    <row r="14" spans="1:3" s="2" customFormat="1" x14ac:dyDescent="0.45">
      <c r="A14" s="32" t="str">
        <f>Summary!A14</f>
        <v>Bank Interest</v>
      </c>
      <c r="B14" s="65">
        <f>Summary!K14</f>
        <v>50</v>
      </c>
      <c r="C14" s="30">
        <v>1</v>
      </c>
    </row>
    <row r="15" spans="1:3" s="2" customFormat="1" x14ac:dyDescent="0.45">
      <c r="A15" s="32" t="str">
        <f>Summary!A15</f>
        <v>Bar</v>
      </c>
      <c r="B15" s="65">
        <f>Summary!K15</f>
        <v>0</v>
      </c>
      <c r="C15" s="30"/>
    </row>
    <row r="16" spans="1:3" s="2" customFormat="1" x14ac:dyDescent="0.45">
      <c r="A16" s="32" t="str">
        <f>Summary!A16</f>
        <v>Canteen</v>
      </c>
      <c r="B16" s="65">
        <f>Summary!K16</f>
        <v>0</v>
      </c>
      <c r="C16" s="30"/>
    </row>
    <row r="17" spans="1:3" s="2" customFormat="1" x14ac:dyDescent="0.45">
      <c r="A17" s="32" t="str">
        <f>Summary!A17</f>
        <v>Events/Presentation day</v>
      </c>
      <c r="B17" s="65">
        <f>Summary!K17</f>
        <v>0</v>
      </c>
      <c r="C17" s="30"/>
    </row>
    <row r="18" spans="1:3" s="2" customFormat="1" x14ac:dyDescent="0.45">
      <c r="A18" s="32" t="str">
        <f>Summary!A18</f>
        <v>Functions</v>
      </c>
      <c r="B18" s="65">
        <f>Summary!K18</f>
        <v>0</v>
      </c>
      <c r="C18" s="30"/>
    </row>
    <row r="19" spans="1:3" s="2" customFormat="1" x14ac:dyDescent="0.45">
      <c r="A19" s="32" t="str">
        <f>Summary!A19</f>
        <v>Fundraising Proceeds - Club Tours</v>
      </c>
      <c r="B19" s="65">
        <f>Summary!K19</f>
        <v>0</v>
      </c>
      <c r="C19" s="30"/>
    </row>
    <row r="20" spans="1:3" s="2" customFormat="1" x14ac:dyDescent="0.45">
      <c r="A20" s="32" t="str">
        <f>Summary!A20</f>
        <v>Fundraising Proceeds - Game Day</v>
      </c>
      <c r="B20" s="65">
        <f>Summary!K20</f>
        <v>0</v>
      </c>
      <c r="C20" s="30"/>
    </row>
    <row r="21" spans="1:3" s="2" customFormat="1" x14ac:dyDescent="0.45">
      <c r="A21" s="32" t="str">
        <f>Summary!A21</f>
        <v>Fundraising Proceeds - General</v>
      </c>
      <c r="B21" s="65">
        <f>Summary!K21</f>
        <v>0</v>
      </c>
      <c r="C21" s="30"/>
    </row>
    <row r="22" spans="1:3" s="2" customFormat="1" x14ac:dyDescent="0.45">
      <c r="A22" s="32" t="str">
        <f>Summary!A22</f>
        <v>Gate takings</v>
      </c>
      <c r="B22" s="65">
        <f>Summary!K22</f>
        <v>0</v>
      </c>
      <c r="C22" s="30">
        <v>40</v>
      </c>
    </row>
    <row r="23" spans="1:3" s="2" customFormat="1" x14ac:dyDescent="0.45">
      <c r="A23" s="32" t="str">
        <f>Summary!A23</f>
        <v>Grants/Donations - Internal</v>
      </c>
      <c r="B23" s="65">
        <f>Summary!K23</f>
        <v>0</v>
      </c>
      <c r="C23" s="30"/>
    </row>
    <row r="24" spans="1:3" s="2" customFormat="1" x14ac:dyDescent="0.45">
      <c r="A24" s="32" t="str">
        <f>Summary!A24</f>
        <v>Grants/Donations - External</v>
      </c>
      <c r="B24" s="65">
        <f>Summary!K24</f>
        <v>0</v>
      </c>
      <c r="C24" s="30"/>
    </row>
    <row r="25" spans="1:3" s="2" customFormat="1" x14ac:dyDescent="0.45">
      <c r="A25" s="32" t="str">
        <f>Summary!A25</f>
        <v>Membership/Registrations</v>
      </c>
      <c r="B25" s="65">
        <f>Summary!K25</f>
        <v>0</v>
      </c>
      <c r="C25" s="30"/>
    </row>
    <row r="26" spans="1:3" s="2" customFormat="1" x14ac:dyDescent="0.45">
      <c r="A26" s="32" t="str">
        <f>Summary!A26</f>
        <v>Merchandise</v>
      </c>
      <c r="B26" s="65">
        <f>Summary!K26</f>
        <v>0</v>
      </c>
      <c r="C26" s="30"/>
    </row>
    <row r="27" spans="1:3" s="2" customFormat="1" x14ac:dyDescent="0.45">
      <c r="A27" s="32" t="str">
        <f>Summary!A27</f>
        <v>Other Income</v>
      </c>
      <c r="B27" s="65">
        <f>Summary!K27</f>
        <v>0</v>
      </c>
      <c r="C27" s="30"/>
    </row>
    <row r="28" spans="1:3" s="2" customFormat="1" x14ac:dyDescent="0.45">
      <c r="A28" s="32" t="str">
        <f>Summary!A28</f>
        <v xml:space="preserve">Sponsorship  </v>
      </c>
      <c r="B28" s="65">
        <f>Summary!K28</f>
        <v>0</v>
      </c>
      <c r="C28" s="30"/>
    </row>
    <row r="29" spans="1:3" s="2" customFormat="1" x14ac:dyDescent="0.45">
      <c r="A29" s="32" t="str">
        <f>Summary!A29</f>
        <v>Sundry Income</v>
      </c>
      <c r="B29" s="65">
        <f>Summary!K29</f>
        <v>0</v>
      </c>
      <c r="C29" s="30"/>
    </row>
    <row r="30" spans="1:3" s="2" customFormat="1" x14ac:dyDescent="0.45">
      <c r="A30" s="32" t="str">
        <f>Summary!A30</f>
        <v>Venue Hire</v>
      </c>
      <c r="B30" s="65">
        <f>Summary!K30</f>
        <v>0</v>
      </c>
      <c r="C30" s="30"/>
    </row>
    <row r="31" spans="1:3" x14ac:dyDescent="0.45">
      <c r="A31" s="55" t="s">
        <v>1</v>
      </c>
      <c r="B31" s="41">
        <f>SUM(B14:B29)</f>
        <v>50</v>
      </c>
      <c r="C31" s="53">
        <f t="shared" ref="C31" si="0">SUM(C14:C29)</f>
        <v>41</v>
      </c>
    </row>
    <row r="32" spans="1:3" s="2" customFormat="1" x14ac:dyDescent="0.45">
      <c r="A32" s="27"/>
      <c r="B32" s="8"/>
      <c r="C32" s="30"/>
    </row>
    <row r="33" spans="1:3" x14ac:dyDescent="0.45">
      <c r="A33" s="25"/>
      <c r="B33" s="38"/>
      <c r="C33" s="51"/>
    </row>
    <row r="34" spans="1:3" s="12" customFormat="1" x14ac:dyDescent="0.45">
      <c r="A34" s="29" t="s">
        <v>16</v>
      </c>
      <c r="B34" s="8"/>
      <c r="C34" s="30"/>
    </row>
    <row r="35" spans="1:3" s="12" customFormat="1" x14ac:dyDescent="0.45">
      <c r="A35" s="32" t="str">
        <f>Summary!A35</f>
        <v>Accounting/Audit Fees</v>
      </c>
      <c r="B35" s="14">
        <f>Summary!K35</f>
        <v>50</v>
      </c>
      <c r="C35" s="30"/>
    </row>
    <row r="36" spans="1:3" s="12" customFormat="1" x14ac:dyDescent="0.45">
      <c r="A36" s="32" t="str">
        <f>Summary!A36</f>
        <v>Ambulance/First Aid Supplies</v>
      </c>
      <c r="B36" s="14">
        <f>Summary!K36</f>
        <v>0</v>
      </c>
      <c r="C36" s="30"/>
    </row>
    <row r="37" spans="1:3" s="12" customFormat="1" x14ac:dyDescent="0.45">
      <c r="A37" s="32" t="str">
        <f>Summary!A37</f>
        <v>Apparel - On-field</v>
      </c>
      <c r="B37" s="14">
        <f>Summary!K37</f>
        <v>0</v>
      </c>
      <c r="C37" s="30"/>
    </row>
    <row r="38" spans="1:3" s="12" customFormat="1" x14ac:dyDescent="0.45">
      <c r="A38" s="32" t="str">
        <f>Summary!A38</f>
        <v>Bank Fees And Charges</v>
      </c>
      <c r="B38" s="14">
        <f>Summary!K38</f>
        <v>0</v>
      </c>
      <c r="C38" s="30"/>
    </row>
    <row r="39" spans="1:3" s="12" customFormat="1" x14ac:dyDescent="0.45">
      <c r="A39" s="32" t="str">
        <f>Summary!A39</f>
        <v>Bar - found in trading statements etc</v>
      </c>
      <c r="B39" s="14">
        <f>Summary!K39</f>
        <v>0</v>
      </c>
      <c r="C39" s="30"/>
    </row>
    <row r="40" spans="1:3" s="12" customFormat="1" x14ac:dyDescent="0.45">
      <c r="A40" s="32" t="str">
        <f>Summary!A40</f>
        <v>Canteen - found in trading statements etc</v>
      </c>
      <c r="B40" s="14">
        <f>Summary!K40</f>
        <v>0</v>
      </c>
      <c r="C40" s="30"/>
    </row>
    <row r="41" spans="1:3" s="12" customFormat="1" x14ac:dyDescent="0.45">
      <c r="A41" s="32" t="str">
        <f>Summary!A41</f>
        <v>Cleaning/Rubbish Removal</v>
      </c>
      <c r="B41" s="14">
        <f>Summary!K41</f>
        <v>0</v>
      </c>
      <c r="C41" s="30"/>
    </row>
    <row r="42" spans="1:3" s="12" customFormat="1" x14ac:dyDescent="0.45">
      <c r="A42" s="32" t="str">
        <f>Summary!A42</f>
        <v>Club Events/Functions</v>
      </c>
      <c r="B42" s="14">
        <f>Summary!K42</f>
        <v>0</v>
      </c>
      <c r="C42" s="30"/>
    </row>
    <row r="43" spans="1:3" s="12" customFormat="1" x14ac:dyDescent="0.45">
      <c r="A43" s="32" t="str">
        <f>Summary!A43</f>
        <v>Club Tours</v>
      </c>
      <c r="B43" s="14">
        <f>Summary!K43</f>
        <v>0</v>
      </c>
      <c r="C43" s="30"/>
    </row>
    <row r="44" spans="1:3" s="12" customFormat="1" x14ac:dyDescent="0.45">
      <c r="A44" s="32" t="str">
        <f>Summary!A44</f>
        <v>Club/Field Maintenance</v>
      </c>
      <c r="B44" s="14">
        <f>Summary!K44</f>
        <v>0</v>
      </c>
      <c r="C44" s="30"/>
    </row>
    <row r="45" spans="1:3" s="12" customFormat="1" x14ac:dyDescent="0.45">
      <c r="A45" s="32" t="str">
        <f>Summary!A45</f>
        <v>Council Fees</v>
      </c>
      <c r="B45" s="14">
        <f>Summary!K45</f>
        <v>0</v>
      </c>
      <c r="C45" s="30">
        <v>12</v>
      </c>
    </row>
    <row r="46" spans="1:3" s="12" customFormat="1" x14ac:dyDescent="0.45">
      <c r="A46" s="32" t="str">
        <f>Summary!A46</f>
        <v>Development</v>
      </c>
      <c r="B46" s="14">
        <f>Summary!K46</f>
        <v>0</v>
      </c>
      <c r="C46" s="30"/>
    </row>
    <row r="47" spans="1:3" s="12" customFormat="1" x14ac:dyDescent="0.45">
      <c r="A47" s="32" t="str">
        <f>Summary!A47</f>
        <v>Electricity/Gas/Water</v>
      </c>
      <c r="B47" s="14">
        <f>Summary!K47</f>
        <v>0</v>
      </c>
      <c r="C47" s="30"/>
    </row>
    <row r="48" spans="1:3" s="12" customFormat="1" x14ac:dyDescent="0.45">
      <c r="A48" s="32" t="str">
        <f>Summary!A48</f>
        <v>Equipment</v>
      </c>
      <c r="B48" s="14">
        <f>Summary!K48</f>
        <v>0</v>
      </c>
      <c r="C48" s="30"/>
    </row>
    <row r="49" spans="1:3" s="12" customFormat="1" x14ac:dyDescent="0.45">
      <c r="A49" s="32" t="str">
        <f>Summary!A49</f>
        <v>Fundraising Expenses</v>
      </c>
      <c r="B49" s="14">
        <f>Summary!K49</f>
        <v>0</v>
      </c>
      <c r="C49" s="30"/>
    </row>
    <row r="50" spans="1:3" s="12" customFormat="1" x14ac:dyDescent="0.45">
      <c r="A50" s="32" t="str">
        <f>Summary!A50</f>
        <v>Grants/Donations</v>
      </c>
      <c r="B50" s="14">
        <f>Summary!K50</f>
        <v>0</v>
      </c>
      <c r="C50" s="30"/>
    </row>
    <row r="51" spans="1:3" s="12" customFormat="1" x14ac:dyDescent="0.45">
      <c r="A51" s="32" t="str">
        <f>Summary!A51</f>
        <v>Ground/Field Maintenance</v>
      </c>
      <c r="B51" s="14">
        <f>Summary!K51</f>
        <v>0</v>
      </c>
      <c r="C51" s="31"/>
    </row>
    <row r="52" spans="1:3" s="12" customFormat="1" x14ac:dyDescent="0.45">
      <c r="A52" s="32" t="str">
        <f>Summary!A52</f>
        <v>Insurance - Individual Player</v>
      </c>
      <c r="B52" s="14">
        <f>Summary!K52</f>
        <v>0</v>
      </c>
      <c r="C52" s="31"/>
    </row>
    <row r="53" spans="1:3" s="12" customFormat="1" x14ac:dyDescent="0.45">
      <c r="A53" s="32" t="str">
        <f>Summary!A53</f>
        <v>Insurance - Teams</v>
      </c>
      <c r="B53" s="14">
        <f>Summary!K53</f>
        <v>0</v>
      </c>
      <c r="C53" s="31"/>
    </row>
    <row r="54" spans="1:3" s="12" customFormat="1" x14ac:dyDescent="0.45">
      <c r="A54" s="32" t="str">
        <f>Summary!A54</f>
        <v>Insurance - Venue/Building</v>
      </c>
      <c r="B54" s="14">
        <f>Summary!K54</f>
        <v>0</v>
      </c>
      <c r="C54" s="31"/>
    </row>
    <row r="55" spans="1:3" s="12" customFormat="1" x14ac:dyDescent="0.45">
      <c r="A55" s="32" t="str">
        <f>Summary!A55</f>
        <v>Liquor Licencing</v>
      </c>
      <c r="B55" s="14">
        <f>Summary!K55</f>
        <v>0</v>
      </c>
      <c r="C55" s="31"/>
    </row>
    <row r="56" spans="1:3" x14ac:dyDescent="0.45">
      <c r="A56" s="32" t="str">
        <f>Summary!A56</f>
        <v>Local League Fees</v>
      </c>
      <c r="B56" s="14">
        <f>Summary!K56</f>
        <v>0</v>
      </c>
      <c r="C56" s="31"/>
    </row>
    <row r="57" spans="1:3" x14ac:dyDescent="0.45">
      <c r="A57" s="32" t="str">
        <f>Summary!A57</f>
        <v>Merchandise - found in trading statements etc</v>
      </c>
      <c r="B57" s="14">
        <f>Summary!K57</f>
        <v>0</v>
      </c>
      <c r="C57" s="31"/>
    </row>
    <row r="58" spans="1:3" x14ac:dyDescent="0.45">
      <c r="A58" s="32" t="str">
        <f>Summary!A58</f>
        <v>Office Expenses</v>
      </c>
      <c r="B58" s="14">
        <f>Summary!K58</f>
        <v>0</v>
      </c>
      <c r="C58" s="31"/>
    </row>
    <row r="59" spans="1:3" x14ac:dyDescent="0.45">
      <c r="A59" s="32" t="str">
        <f>Summary!A59</f>
        <v>Other Expenses</v>
      </c>
      <c r="B59" s="14">
        <f>Summary!K59</f>
        <v>0</v>
      </c>
      <c r="C59" s="31"/>
    </row>
    <row r="60" spans="1:3" x14ac:dyDescent="0.45">
      <c r="A60" s="32" t="str">
        <f>Summary!A60</f>
        <v>Phone/Internet</v>
      </c>
      <c r="B60" s="14">
        <f>Summary!K60</f>
        <v>0</v>
      </c>
      <c r="C60" s="30"/>
    </row>
    <row r="61" spans="1:3" x14ac:dyDescent="0.45">
      <c r="A61" s="32" t="str">
        <f>Summary!A61</f>
        <v>Player/Coach Payments</v>
      </c>
      <c r="B61" s="14">
        <f>Summary!K61</f>
        <v>0</v>
      </c>
      <c r="C61" s="30"/>
    </row>
    <row r="62" spans="1:3" x14ac:dyDescent="0.45">
      <c r="A62" s="32" t="str">
        <f>Summary!A62</f>
        <v>Referee Payments</v>
      </c>
      <c r="B62" s="14">
        <f>Summary!K62</f>
        <v>0</v>
      </c>
      <c r="C62" s="30"/>
    </row>
    <row r="63" spans="1:3" x14ac:dyDescent="0.45">
      <c r="A63" s="32" t="str">
        <f>Summary!A63</f>
        <v>Representative Levies</v>
      </c>
      <c r="B63" s="14">
        <f>Summary!K63</f>
        <v>0</v>
      </c>
      <c r="C63" s="30"/>
    </row>
    <row r="64" spans="1:3" x14ac:dyDescent="0.45">
      <c r="A64" s="32" t="str">
        <f>Summary!A64</f>
        <v>Sponsorship/Donation Expenses</v>
      </c>
      <c r="B64" s="14">
        <f>Summary!K64</f>
        <v>0</v>
      </c>
      <c r="C64" s="30"/>
    </row>
    <row r="65" spans="1:3" x14ac:dyDescent="0.45">
      <c r="A65" s="32" t="str">
        <f>Summary!A65</f>
        <v>Sundry Expenses</v>
      </c>
      <c r="B65" s="14">
        <f>Summary!K65</f>
        <v>0</v>
      </c>
      <c r="C65" s="30"/>
    </row>
    <row r="66" spans="1:3" x14ac:dyDescent="0.45">
      <c r="A66" s="32" t="str">
        <f>Summary!A66</f>
        <v>Trophies</v>
      </c>
      <c r="B66" s="14">
        <f>Summary!K66</f>
        <v>0</v>
      </c>
      <c r="C66" s="30"/>
    </row>
    <row r="67" spans="1:3" x14ac:dyDescent="0.45">
      <c r="A67" s="32" t="str">
        <f>Summary!A67</f>
        <v>Volunteer Expenses</v>
      </c>
      <c r="B67" s="14">
        <f>Summary!K67</f>
        <v>0</v>
      </c>
      <c r="C67" s="30"/>
    </row>
    <row r="68" spans="1:3" x14ac:dyDescent="0.45">
      <c r="A68" s="32" t="str">
        <f>Summary!A68</f>
        <v>Volunteer Training &amp; Education</v>
      </c>
      <c r="B68" s="14">
        <f>Summary!K68</f>
        <v>0</v>
      </c>
      <c r="C68" s="30"/>
    </row>
    <row r="69" spans="1:3" x14ac:dyDescent="0.45">
      <c r="A69" s="32" t="str">
        <f>Summary!A69</f>
        <v>Wages</v>
      </c>
      <c r="B69" s="14">
        <f>Summary!K69</f>
        <v>0</v>
      </c>
      <c r="C69" s="30"/>
    </row>
    <row r="70" spans="1:3" x14ac:dyDescent="0.45">
      <c r="A70" s="32"/>
      <c r="B70" s="41">
        <f>SUM(B35:B61)</f>
        <v>50</v>
      </c>
      <c r="C70" s="53">
        <f>SUM(C35:C61)</f>
        <v>12</v>
      </c>
    </row>
    <row r="71" spans="1:3" s="21" customFormat="1" ht="22.25" customHeight="1" thickBot="1" x14ac:dyDescent="0.5">
      <c r="A71" s="87" t="s">
        <v>17</v>
      </c>
      <c r="B71" s="88">
        <f>B31-B70</f>
        <v>0</v>
      </c>
      <c r="C71" s="89">
        <f>C31-C70</f>
        <v>29</v>
      </c>
    </row>
    <row r="72" spans="1:3" x14ac:dyDescent="0.45">
      <c r="A72" s="5" t="s">
        <v>2</v>
      </c>
      <c r="B72" s="44"/>
    </row>
    <row r="73" spans="1:3" x14ac:dyDescent="0.45">
      <c r="A73" s="6"/>
      <c r="B73" s="45"/>
    </row>
  </sheetData>
  <mergeCells count="6">
    <mergeCell ref="A8:C9"/>
    <mergeCell ref="A1:C1"/>
    <mergeCell ref="A2:C4"/>
    <mergeCell ref="A5:C5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73"/>
  <sheetViews>
    <sheetView zoomScale="70" zoomScaleNormal="70" workbookViewId="0">
      <pane ySplit="11" topLeftCell="A53" activePane="bottomLeft" state="frozen"/>
      <selection pane="bottomLeft" activeCell="A2" sqref="A2:C4"/>
    </sheetView>
  </sheetViews>
  <sheetFormatPr defaultColWidth="9.36328125" defaultRowHeight="19.5" x14ac:dyDescent="0.45"/>
  <cols>
    <col min="1" max="1" width="54.81640625" style="4" bestFit="1" customWidth="1"/>
    <col min="2" max="3" width="20" style="12" customWidth="1"/>
    <col min="4" max="16384" width="9.36328125" style="1"/>
  </cols>
  <sheetData>
    <row r="1" spans="1:3" ht="14.5" x14ac:dyDescent="0.35">
      <c r="A1" s="119"/>
      <c r="B1" s="120"/>
      <c r="C1" s="121"/>
    </row>
    <row r="2" spans="1:3" ht="14.75" customHeight="1" x14ac:dyDescent="0.35">
      <c r="A2" s="108" t="s">
        <v>93</v>
      </c>
      <c r="B2" s="109"/>
      <c r="C2" s="110"/>
    </row>
    <row r="3" spans="1:3" ht="14.75" customHeight="1" x14ac:dyDescent="0.35">
      <c r="A3" s="108"/>
      <c r="B3" s="109"/>
      <c r="C3" s="110"/>
    </row>
    <row r="4" spans="1:3" ht="14.75" customHeight="1" x14ac:dyDescent="0.35">
      <c r="A4" s="108"/>
      <c r="B4" s="109"/>
      <c r="C4" s="110"/>
    </row>
    <row r="5" spans="1:3" ht="19.25" customHeight="1" x14ac:dyDescent="0.35">
      <c r="A5" s="113"/>
      <c r="B5" s="114"/>
      <c r="C5" s="115"/>
    </row>
    <row r="6" spans="1:3" ht="14.75" customHeight="1" x14ac:dyDescent="0.35">
      <c r="A6" s="111" t="s">
        <v>94</v>
      </c>
      <c r="B6" s="106"/>
      <c r="C6" s="112">
        <f>C31-C70</f>
        <v>29</v>
      </c>
    </row>
    <row r="7" spans="1:3" ht="14.75" customHeight="1" x14ac:dyDescent="0.35">
      <c r="A7" s="111"/>
      <c r="B7" s="106"/>
      <c r="C7" s="107"/>
    </row>
    <row r="8" spans="1:3" ht="19.25" customHeight="1" x14ac:dyDescent="0.35">
      <c r="A8" s="113"/>
      <c r="B8" s="114"/>
      <c r="C8" s="115"/>
    </row>
    <row r="9" spans="1:3" ht="19.25" customHeight="1" x14ac:dyDescent="0.35">
      <c r="A9" s="116"/>
      <c r="B9" s="117"/>
      <c r="C9" s="118"/>
    </row>
    <row r="10" spans="1:3" x14ac:dyDescent="0.45">
      <c r="A10" s="24"/>
      <c r="B10" s="36"/>
      <c r="C10" s="50"/>
    </row>
    <row r="11" spans="1:3" s="21" customFormat="1" x14ac:dyDescent="0.45">
      <c r="A11" s="34"/>
      <c r="B11" s="19" t="s">
        <v>71</v>
      </c>
      <c r="C11" s="31" t="s">
        <v>72</v>
      </c>
    </row>
    <row r="12" spans="1:3" x14ac:dyDescent="0.45">
      <c r="A12" s="25"/>
      <c r="B12" s="38"/>
      <c r="C12" s="51"/>
    </row>
    <row r="13" spans="1:3" s="7" customFormat="1" x14ac:dyDescent="0.45">
      <c r="A13" s="54" t="s">
        <v>3</v>
      </c>
      <c r="B13" s="40"/>
      <c r="C13" s="52"/>
    </row>
    <row r="14" spans="1:3" s="2" customFormat="1" x14ac:dyDescent="0.45">
      <c r="A14" s="32" t="str">
        <f>Summary!A14</f>
        <v>Bank Interest</v>
      </c>
      <c r="B14" s="65">
        <f>Summary!L14</f>
        <v>50</v>
      </c>
      <c r="C14" s="30">
        <v>1</v>
      </c>
    </row>
    <row r="15" spans="1:3" s="2" customFormat="1" x14ac:dyDescent="0.45">
      <c r="A15" s="32" t="str">
        <f>Summary!A15</f>
        <v>Bar</v>
      </c>
      <c r="B15" s="65">
        <f>Summary!L15</f>
        <v>0</v>
      </c>
      <c r="C15" s="30"/>
    </row>
    <row r="16" spans="1:3" s="2" customFormat="1" x14ac:dyDescent="0.45">
      <c r="A16" s="32" t="str">
        <f>Summary!A16</f>
        <v>Canteen</v>
      </c>
      <c r="B16" s="65">
        <f>Summary!L16</f>
        <v>0</v>
      </c>
      <c r="C16" s="30"/>
    </row>
    <row r="17" spans="1:3" s="2" customFormat="1" x14ac:dyDescent="0.45">
      <c r="A17" s="32" t="str">
        <f>Summary!A17</f>
        <v>Events/Presentation day</v>
      </c>
      <c r="B17" s="65">
        <f>Summary!L17</f>
        <v>0</v>
      </c>
      <c r="C17" s="30"/>
    </row>
    <row r="18" spans="1:3" s="2" customFormat="1" x14ac:dyDescent="0.45">
      <c r="A18" s="32" t="str">
        <f>Summary!A18</f>
        <v>Functions</v>
      </c>
      <c r="B18" s="65">
        <f>Summary!L18</f>
        <v>0</v>
      </c>
      <c r="C18" s="30"/>
    </row>
    <row r="19" spans="1:3" s="2" customFormat="1" x14ac:dyDescent="0.45">
      <c r="A19" s="32" t="str">
        <f>Summary!A19</f>
        <v>Fundraising Proceeds - Club Tours</v>
      </c>
      <c r="B19" s="65">
        <f>Summary!L19</f>
        <v>0</v>
      </c>
      <c r="C19" s="30"/>
    </row>
    <row r="20" spans="1:3" s="2" customFormat="1" x14ac:dyDescent="0.45">
      <c r="A20" s="32" t="str">
        <f>Summary!A20</f>
        <v>Fundraising Proceeds - Game Day</v>
      </c>
      <c r="B20" s="65">
        <f>Summary!L20</f>
        <v>0</v>
      </c>
      <c r="C20" s="30"/>
    </row>
    <row r="21" spans="1:3" s="2" customFormat="1" x14ac:dyDescent="0.45">
      <c r="A21" s="32" t="str">
        <f>Summary!A21</f>
        <v>Fundraising Proceeds - General</v>
      </c>
      <c r="B21" s="65">
        <f>Summary!L21</f>
        <v>0</v>
      </c>
      <c r="C21" s="30"/>
    </row>
    <row r="22" spans="1:3" s="2" customFormat="1" x14ac:dyDescent="0.45">
      <c r="A22" s="32" t="str">
        <f>Summary!A22</f>
        <v>Gate takings</v>
      </c>
      <c r="B22" s="65">
        <f>Summary!L22</f>
        <v>0</v>
      </c>
      <c r="C22" s="30">
        <v>40</v>
      </c>
    </row>
    <row r="23" spans="1:3" s="2" customFormat="1" x14ac:dyDescent="0.45">
      <c r="A23" s="32" t="str">
        <f>Summary!A23</f>
        <v>Grants/Donations - Internal</v>
      </c>
      <c r="B23" s="65">
        <f>Summary!L23</f>
        <v>0</v>
      </c>
      <c r="C23" s="30"/>
    </row>
    <row r="24" spans="1:3" s="2" customFormat="1" x14ac:dyDescent="0.45">
      <c r="A24" s="32" t="str">
        <f>Summary!A24</f>
        <v>Grants/Donations - External</v>
      </c>
      <c r="B24" s="65">
        <f>Summary!L24</f>
        <v>0</v>
      </c>
      <c r="C24" s="30"/>
    </row>
    <row r="25" spans="1:3" s="2" customFormat="1" x14ac:dyDescent="0.45">
      <c r="A25" s="32" t="str">
        <f>Summary!A25</f>
        <v>Membership/Registrations</v>
      </c>
      <c r="B25" s="65">
        <f>Summary!L25</f>
        <v>0</v>
      </c>
      <c r="C25" s="30"/>
    </row>
    <row r="26" spans="1:3" s="2" customFormat="1" x14ac:dyDescent="0.45">
      <c r="A26" s="32" t="str">
        <f>Summary!A26</f>
        <v>Merchandise</v>
      </c>
      <c r="B26" s="65">
        <f>Summary!L26</f>
        <v>0</v>
      </c>
      <c r="C26" s="30"/>
    </row>
    <row r="27" spans="1:3" s="2" customFormat="1" x14ac:dyDescent="0.45">
      <c r="A27" s="32" t="str">
        <f>Summary!A27</f>
        <v>Other Income</v>
      </c>
      <c r="B27" s="65">
        <f>Summary!L27</f>
        <v>0</v>
      </c>
      <c r="C27" s="30"/>
    </row>
    <row r="28" spans="1:3" s="2" customFormat="1" x14ac:dyDescent="0.45">
      <c r="A28" s="32" t="str">
        <f>Summary!A28</f>
        <v xml:space="preserve">Sponsorship  </v>
      </c>
      <c r="B28" s="65">
        <f>Summary!L28</f>
        <v>0</v>
      </c>
      <c r="C28" s="30"/>
    </row>
    <row r="29" spans="1:3" s="2" customFormat="1" x14ac:dyDescent="0.45">
      <c r="A29" s="32" t="str">
        <f>Summary!A29</f>
        <v>Sundry Income</v>
      </c>
      <c r="B29" s="65">
        <f>Summary!L29</f>
        <v>0</v>
      </c>
      <c r="C29" s="30"/>
    </row>
    <row r="30" spans="1:3" s="2" customFormat="1" x14ac:dyDescent="0.45">
      <c r="A30" s="32" t="str">
        <f>Summary!A30</f>
        <v>Venue Hire</v>
      </c>
      <c r="B30" s="65">
        <f>Summary!L30</f>
        <v>0</v>
      </c>
      <c r="C30" s="30"/>
    </row>
    <row r="31" spans="1:3" x14ac:dyDescent="0.45">
      <c r="A31" s="55" t="s">
        <v>1</v>
      </c>
      <c r="B31" s="41">
        <f>SUM(B14:B29)</f>
        <v>50</v>
      </c>
      <c r="C31" s="53">
        <f t="shared" ref="C31" si="0">SUM(C14:C29)</f>
        <v>41</v>
      </c>
    </row>
    <row r="32" spans="1:3" s="2" customFormat="1" x14ac:dyDescent="0.45">
      <c r="A32" s="27"/>
      <c r="B32" s="8"/>
      <c r="C32" s="30"/>
    </row>
    <row r="33" spans="1:3" x14ac:dyDescent="0.45">
      <c r="A33" s="25"/>
      <c r="B33" s="38"/>
      <c r="C33" s="51"/>
    </row>
    <row r="34" spans="1:3" s="12" customFormat="1" x14ac:dyDescent="0.45">
      <c r="A34" s="29" t="s">
        <v>16</v>
      </c>
      <c r="B34" s="8"/>
      <c r="C34" s="30"/>
    </row>
    <row r="35" spans="1:3" s="12" customFormat="1" x14ac:dyDescent="0.45">
      <c r="A35" s="32" t="str">
        <f>Summary!A35</f>
        <v>Accounting/Audit Fees</v>
      </c>
      <c r="B35" s="14">
        <f>Summary!L35</f>
        <v>50</v>
      </c>
      <c r="C35" s="30"/>
    </row>
    <row r="36" spans="1:3" s="12" customFormat="1" x14ac:dyDescent="0.45">
      <c r="A36" s="32" t="str">
        <f>Summary!A36</f>
        <v>Ambulance/First Aid Supplies</v>
      </c>
      <c r="B36" s="14">
        <f>Summary!L36</f>
        <v>0</v>
      </c>
      <c r="C36" s="30"/>
    </row>
    <row r="37" spans="1:3" s="12" customFormat="1" x14ac:dyDescent="0.45">
      <c r="A37" s="32" t="str">
        <f>Summary!A37</f>
        <v>Apparel - On-field</v>
      </c>
      <c r="B37" s="14">
        <f>Summary!L37</f>
        <v>0</v>
      </c>
      <c r="C37" s="30"/>
    </row>
    <row r="38" spans="1:3" s="12" customFormat="1" x14ac:dyDescent="0.45">
      <c r="A38" s="32" t="str">
        <f>Summary!A38</f>
        <v>Bank Fees And Charges</v>
      </c>
      <c r="B38" s="14">
        <f>Summary!L38</f>
        <v>0</v>
      </c>
      <c r="C38" s="30"/>
    </row>
    <row r="39" spans="1:3" s="12" customFormat="1" x14ac:dyDescent="0.45">
      <c r="A39" s="32" t="str">
        <f>Summary!A39</f>
        <v>Bar - found in trading statements etc</v>
      </c>
      <c r="B39" s="14">
        <f>Summary!L39</f>
        <v>0</v>
      </c>
      <c r="C39" s="30"/>
    </row>
    <row r="40" spans="1:3" s="12" customFormat="1" x14ac:dyDescent="0.45">
      <c r="A40" s="32" t="str">
        <f>Summary!A40</f>
        <v>Canteen - found in trading statements etc</v>
      </c>
      <c r="B40" s="14">
        <f>Summary!L40</f>
        <v>0</v>
      </c>
      <c r="C40" s="30"/>
    </row>
    <row r="41" spans="1:3" s="12" customFormat="1" x14ac:dyDescent="0.45">
      <c r="A41" s="32" t="str">
        <f>Summary!A41</f>
        <v>Cleaning/Rubbish Removal</v>
      </c>
      <c r="B41" s="14">
        <f>Summary!L41</f>
        <v>0</v>
      </c>
      <c r="C41" s="30"/>
    </row>
    <row r="42" spans="1:3" s="12" customFormat="1" x14ac:dyDescent="0.45">
      <c r="A42" s="32" t="str">
        <f>Summary!A42</f>
        <v>Club Events/Functions</v>
      </c>
      <c r="B42" s="14">
        <f>Summary!L42</f>
        <v>0</v>
      </c>
      <c r="C42" s="30"/>
    </row>
    <row r="43" spans="1:3" s="12" customFormat="1" x14ac:dyDescent="0.45">
      <c r="A43" s="32" t="str">
        <f>Summary!A43</f>
        <v>Club Tours</v>
      </c>
      <c r="B43" s="14">
        <f>Summary!L43</f>
        <v>0</v>
      </c>
      <c r="C43" s="30"/>
    </row>
    <row r="44" spans="1:3" s="12" customFormat="1" x14ac:dyDescent="0.45">
      <c r="A44" s="32" t="str">
        <f>Summary!A44</f>
        <v>Club/Field Maintenance</v>
      </c>
      <c r="B44" s="14">
        <f>Summary!L44</f>
        <v>0</v>
      </c>
      <c r="C44" s="30"/>
    </row>
    <row r="45" spans="1:3" s="12" customFormat="1" x14ac:dyDescent="0.45">
      <c r="A45" s="32" t="str">
        <f>Summary!A45</f>
        <v>Council Fees</v>
      </c>
      <c r="B45" s="14">
        <f>Summary!L45</f>
        <v>0</v>
      </c>
      <c r="C45" s="30">
        <v>12</v>
      </c>
    </row>
    <row r="46" spans="1:3" s="12" customFormat="1" x14ac:dyDescent="0.45">
      <c r="A46" s="32" t="str">
        <f>Summary!A46</f>
        <v>Development</v>
      </c>
      <c r="B46" s="14">
        <f>Summary!L46</f>
        <v>0</v>
      </c>
      <c r="C46" s="30"/>
    </row>
    <row r="47" spans="1:3" s="12" customFormat="1" x14ac:dyDescent="0.45">
      <c r="A47" s="32" t="str">
        <f>Summary!A47</f>
        <v>Electricity/Gas/Water</v>
      </c>
      <c r="B47" s="14">
        <f>Summary!L47</f>
        <v>0</v>
      </c>
      <c r="C47" s="30"/>
    </row>
    <row r="48" spans="1:3" s="12" customFormat="1" x14ac:dyDescent="0.45">
      <c r="A48" s="32" t="str">
        <f>Summary!A48</f>
        <v>Equipment</v>
      </c>
      <c r="B48" s="14">
        <f>Summary!L48</f>
        <v>0</v>
      </c>
      <c r="C48" s="30"/>
    </row>
    <row r="49" spans="1:3" s="12" customFormat="1" x14ac:dyDescent="0.45">
      <c r="A49" s="32" t="str">
        <f>Summary!A49</f>
        <v>Fundraising Expenses</v>
      </c>
      <c r="B49" s="14">
        <f>Summary!L49</f>
        <v>0</v>
      </c>
      <c r="C49" s="30"/>
    </row>
    <row r="50" spans="1:3" s="12" customFormat="1" x14ac:dyDescent="0.45">
      <c r="A50" s="32" t="str">
        <f>Summary!A50</f>
        <v>Grants/Donations</v>
      </c>
      <c r="B50" s="14">
        <f>Summary!L50</f>
        <v>0</v>
      </c>
      <c r="C50" s="30"/>
    </row>
    <row r="51" spans="1:3" s="12" customFormat="1" x14ac:dyDescent="0.45">
      <c r="A51" s="32" t="str">
        <f>Summary!A51</f>
        <v>Ground/Field Maintenance</v>
      </c>
      <c r="B51" s="14">
        <f>Summary!L51</f>
        <v>0</v>
      </c>
      <c r="C51" s="31"/>
    </row>
    <row r="52" spans="1:3" s="12" customFormat="1" x14ac:dyDescent="0.45">
      <c r="A52" s="32" t="str">
        <f>Summary!A52</f>
        <v>Insurance - Individual Player</v>
      </c>
      <c r="B52" s="14">
        <f>Summary!L52</f>
        <v>0</v>
      </c>
      <c r="C52" s="31"/>
    </row>
    <row r="53" spans="1:3" s="12" customFormat="1" x14ac:dyDescent="0.45">
      <c r="A53" s="32" t="str">
        <f>Summary!A53</f>
        <v>Insurance - Teams</v>
      </c>
      <c r="B53" s="14">
        <f>Summary!L53</f>
        <v>0</v>
      </c>
      <c r="C53" s="31"/>
    </row>
    <row r="54" spans="1:3" s="12" customFormat="1" x14ac:dyDescent="0.45">
      <c r="A54" s="32" t="str">
        <f>Summary!A54</f>
        <v>Insurance - Venue/Building</v>
      </c>
      <c r="B54" s="14">
        <f>Summary!L54</f>
        <v>0</v>
      </c>
      <c r="C54" s="31"/>
    </row>
    <row r="55" spans="1:3" s="12" customFormat="1" x14ac:dyDescent="0.45">
      <c r="A55" s="32" t="str">
        <f>Summary!A55</f>
        <v>Liquor Licencing</v>
      </c>
      <c r="B55" s="14">
        <f>Summary!L55</f>
        <v>0</v>
      </c>
      <c r="C55" s="31"/>
    </row>
    <row r="56" spans="1:3" x14ac:dyDescent="0.45">
      <c r="A56" s="32" t="str">
        <f>Summary!A56</f>
        <v>Local League Fees</v>
      </c>
      <c r="B56" s="14">
        <f>Summary!L56</f>
        <v>0</v>
      </c>
      <c r="C56" s="31"/>
    </row>
    <row r="57" spans="1:3" x14ac:dyDescent="0.45">
      <c r="A57" s="32" t="str">
        <f>Summary!A57</f>
        <v>Merchandise - found in trading statements etc</v>
      </c>
      <c r="B57" s="14">
        <f>Summary!L57</f>
        <v>0</v>
      </c>
      <c r="C57" s="31"/>
    </row>
    <row r="58" spans="1:3" x14ac:dyDescent="0.45">
      <c r="A58" s="32" t="str">
        <f>Summary!A58</f>
        <v>Office Expenses</v>
      </c>
      <c r="B58" s="14">
        <f>Summary!L58</f>
        <v>0</v>
      </c>
      <c r="C58" s="31"/>
    </row>
    <row r="59" spans="1:3" x14ac:dyDescent="0.45">
      <c r="A59" s="32" t="str">
        <f>Summary!A59</f>
        <v>Other Expenses</v>
      </c>
      <c r="B59" s="14">
        <f>Summary!L59</f>
        <v>0</v>
      </c>
      <c r="C59" s="31"/>
    </row>
    <row r="60" spans="1:3" x14ac:dyDescent="0.45">
      <c r="A60" s="32" t="str">
        <f>Summary!A60</f>
        <v>Phone/Internet</v>
      </c>
      <c r="B60" s="14">
        <f>Summary!L60</f>
        <v>0</v>
      </c>
      <c r="C60" s="30"/>
    </row>
    <row r="61" spans="1:3" x14ac:dyDescent="0.45">
      <c r="A61" s="32" t="str">
        <f>Summary!A61</f>
        <v>Player/Coach Payments</v>
      </c>
      <c r="B61" s="14">
        <f>Summary!L61</f>
        <v>0</v>
      </c>
      <c r="C61" s="30"/>
    </row>
    <row r="62" spans="1:3" x14ac:dyDescent="0.45">
      <c r="A62" s="32" t="str">
        <f>Summary!A62</f>
        <v>Referee Payments</v>
      </c>
      <c r="B62" s="14">
        <f>Summary!L62</f>
        <v>0</v>
      </c>
      <c r="C62" s="30"/>
    </row>
    <row r="63" spans="1:3" x14ac:dyDescent="0.45">
      <c r="A63" s="32" t="str">
        <f>Summary!A63</f>
        <v>Representative Levies</v>
      </c>
      <c r="B63" s="14">
        <f>Summary!L63</f>
        <v>0</v>
      </c>
      <c r="C63" s="30"/>
    </row>
    <row r="64" spans="1:3" x14ac:dyDescent="0.45">
      <c r="A64" s="32" t="str">
        <f>Summary!A64</f>
        <v>Sponsorship/Donation Expenses</v>
      </c>
      <c r="B64" s="14">
        <f>Summary!L64</f>
        <v>0</v>
      </c>
      <c r="C64" s="30"/>
    </row>
    <row r="65" spans="1:3" x14ac:dyDescent="0.45">
      <c r="A65" s="32" t="str">
        <f>Summary!A65</f>
        <v>Sundry Expenses</v>
      </c>
      <c r="B65" s="14">
        <f>Summary!L65</f>
        <v>0</v>
      </c>
      <c r="C65" s="30"/>
    </row>
    <row r="66" spans="1:3" x14ac:dyDescent="0.45">
      <c r="A66" s="32" t="str">
        <f>Summary!A66</f>
        <v>Trophies</v>
      </c>
      <c r="B66" s="14">
        <f>Summary!L66</f>
        <v>0</v>
      </c>
      <c r="C66" s="30"/>
    </row>
    <row r="67" spans="1:3" x14ac:dyDescent="0.45">
      <c r="A67" s="32" t="str">
        <f>Summary!A67</f>
        <v>Volunteer Expenses</v>
      </c>
      <c r="B67" s="14">
        <f>Summary!L67</f>
        <v>0</v>
      </c>
      <c r="C67" s="30"/>
    </row>
    <row r="68" spans="1:3" x14ac:dyDescent="0.45">
      <c r="A68" s="32" t="str">
        <f>Summary!A68</f>
        <v>Volunteer Training &amp; Education</v>
      </c>
      <c r="B68" s="14">
        <f>Summary!L68</f>
        <v>0</v>
      </c>
      <c r="C68" s="30"/>
    </row>
    <row r="69" spans="1:3" x14ac:dyDescent="0.45">
      <c r="A69" s="32" t="str">
        <f>Summary!A69</f>
        <v>Wages</v>
      </c>
      <c r="B69" s="14">
        <f>Summary!L69</f>
        <v>0</v>
      </c>
      <c r="C69" s="30"/>
    </row>
    <row r="70" spans="1:3" x14ac:dyDescent="0.45">
      <c r="A70" s="32"/>
      <c r="B70" s="41">
        <f>SUM(B35:B61)</f>
        <v>50</v>
      </c>
      <c r="C70" s="53">
        <f>SUM(C35:C61)</f>
        <v>12</v>
      </c>
    </row>
    <row r="71" spans="1:3" s="21" customFormat="1" ht="22.25" customHeight="1" thickBot="1" x14ac:dyDescent="0.5">
      <c r="A71" s="87" t="s">
        <v>17</v>
      </c>
      <c r="B71" s="88">
        <f>B31-B70</f>
        <v>0</v>
      </c>
      <c r="C71" s="89">
        <f>C31-C70</f>
        <v>29</v>
      </c>
    </row>
    <row r="72" spans="1:3" x14ac:dyDescent="0.45">
      <c r="A72" s="5" t="s">
        <v>2</v>
      </c>
      <c r="B72" s="44"/>
    </row>
    <row r="73" spans="1:3" x14ac:dyDescent="0.45">
      <c r="A73" s="6"/>
      <c r="B73" s="45"/>
    </row>
  </sheetData>
  <mergeCells count="6">
    <mergeCell ref="A8:C9"/>
    <mergeCell ref="A1:C1"/>
    <mergeCell ref="A2:C4"/>
    <mergeCell ref="A5:C5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73"/>
  <sheetViews>
    <sheetView zoomScale="70" zoomScaleNormal="70" workbookViewId="0">
      <pane ySplit="11" topLeftCell="A12" activePane="bottomLeft" state="frozen"/>
      <selection pane="bottomLeft" activeCell="B84" sqref="B84"/>
    </sheetView>
  </sheetViews>
  <sheetFormatPr defaultColWidth="9.36328125" defaultRowHeight="19.5" x14ac:dyDescent="0.45"/>
  <cols>
    <col min="1" max="1" width="54.81640625" style="4" bestFit="1" customWidth="1"/>
    <col min="2" max="3" width="20" style="12" customWidth="1"/>
    <col min="4" max="16384" width="9.36328125" style="1"/>
  </cols>
  <sheetData>
    <row r="1" spans="1:3" ht="14.5" x14ac:dyDescent="0.35">
      <c r="A1" s="119"/>
      <c r="B1" s="120"/>
      <c r="C1" s="121"/>
    </row>
    <row r="2" spans="1:3" ht="14.75" customHeight="1" x14ac:dyDescent="0.35">
      <c r="A2" s="108" t="s">
        <v>95</v>
      </c>
      <c r="B2" s="109"/>
      <c r="C2" s="110"/>
    </row>
    <row r="3" spans="1:3" ht="14.75" customHeight="1" x14ac:dyDescent="0.35">
      <c r="A3" s="108"/>
      <c r="B3" s="109"/>
      <c r="C3" s="110"/>
    </row>
    <row r="4" spans="1:3" ht="14.75" customHeight="1" x14ac:dyDescent="0.35">
      <c r="A4" s="108"/>
      <c r="B4" s="109"/>
      <c r="C4" s="110"/>
    </row>
    <row r="5" spans="1:3" ht="19.25" customHeight="1" x14ac:dyDescent="0.35">
      <c r="A5" s="113"/>
      <c r="B5" s="114"/>
      <c r="C5" s="115"/>
    </row>
    <row r="6" spans="1:3" ht="14.75" customHeight="1" x14ac:dyDescent="0.35">
      <c r="A6" s="111" t="s">
        <v>96</v>
      </c>
      <c r="B6" s="106"/>
      <c r="C6" s="112">
        <f>C31-C70</f>
        <v>29</v>
      </c>
    </row>
    <row r="7" spans="1:3" ht="14.75" customHeight="1" x14ac:dyDescent="0.35">
      <c r="A7" s="111"/>
      <c r="B7" s="106"/>
      <c r="C7" s="107"/>
    </row>
    <row r="8" spans="1:3" ht="19.25" customHeight="1" x14ac:dyDescent="0.35">
      <c r="A8" s="113"/>
      <c r="B8" s="114"/>
      <c r="C8" s="115"/>
    </row>
    <row r="9" spans="1:3" ht="19.25" customHeight="1" x14ac:dyDescent="0.35">
      <c r="A9" s="116"/>
      <c r="B9" s="117"/>
      <c r="C9" s="118"/>
    </row>
    <row r="10" spans="1:3" x14ac:dyDescent="0.45">
      <c r="A10" s="24"/>
      <c r="B10" s="36"/>
      <c r="C10" s="50"/>
    </row>
    <row r="11" spans="1:3" s="21" customFormat="1" x14ac:dyDescent="0.45">
      <c r="A11" s="34"/>
      <c r="B11" s="19" t="s">
        <v>71</v>
      </c>
      <c r="C11" s="31" t="s">
        <v>72</v>
      </c>
    </row>
    <row r="12" spans="1:3" x14ac:dyDescent="0.45">
      <c r="A12" s="25"/>
      <c r="B12" s="38"/>
      <c r="C12" s="51"/>
    </row>
    <row r="13" spans="1:3" s="7" customFormat="1" x14ac:dyDescent="0.45">
      <c r="A13" s="54" t="s">
        <v>3</v>
      </c>
      <c r="B13" s="40"/>
      <c r="C13" s="52"/>
    </row>
    <row r="14" spans="1:3" s="2" customFormat="1" x14ac:dyDescent="0.45">
      <c r="A14" s="32" t="str">
        <f>Summary!A14</f>
        <v>Bank Interest</v>
      </c>
      <c r="B14" s="65">
        <f>Summary!M14</f>
        <v>50</v>
      </c>
      <c r="C14" s="30">
        <v>1</v>
      </c>
    </row>
    <row r="15" spans="1:3" s="2" customFormat="1" x14ac:dyDescent="0.45">
      <c r="A15" s="32" t="str">
        <f>Summary!A15</f>
        <v>Bar</v>
      </c>
      <c r="B15" s="65">
        <f>Summary!M15</f>
        <v>0</v>
      </c>
      <c r="C15" s="30"/>
    </row>
    <row r="16" spans="1:3" s="2" customFormat="1" x14ac:dyDescent="0.45">
      <c r="A16" s="32" t="str">
        <f>Summary!A16</f>
        <v>Canteen</v>
      </c>
      <c r="B16" s="65" t="str">
        <f>Summary!M16</f>
        <v xml:space="preserve"> </v>
      </c>
      <c r="C16" s="30"/>
    </row>
    <row r="17" spans="1:3" s="2" customFormat="1" x14ac:dyDescent="0.45">
      <c r="A17" s="32" t="str">
        <f>Summary!A17</f>
        <v>Events/Presentation day</v>
      </c>
      <c r="B17" s="65">
        <f>Summary!M17</f>
        <v>0</v>
      </c>
      <c r="C17" s="30"/>
    </row>
    <row r="18" spans="1:3" s="2" customFormat="1" x14ac:dyDescent="0.45">
      <c r="A18" s="32" t="str">
        <f>Summary!A18</f>
        <v>Functions</v>
      </c>
      <c r="B18" s="65">
        <f>Summary!M18</f>
        <v>0</v>
      </c>
      <c r="C18" s="30"/>
    </row>
    <row r="19" spans="1:3" s="2" customFormat="1" x14ac:dyDescent="0.45">
      <c r="A19" s="32" t="str">
        <f>Summary!A19</f>
        <v>Fundraising Proceeds - Club Tours</v>
      </c>
      <c r="B19" s="65">
        <f>Summary!M19</f>
        <v>0</v>
      </c>
      <c r="C19" s="30"/>
    </row>
    <row r="20" spans="1:3" s="2" customFormat="1" x14ac:dyDescent="0.45">
      <c r="A20" s="32" t="str">
        <f>Summary!A20</f>
        <v>Fundraising Proceeds - Game Day</v>
      </c>
      <c r="B20" s="65">
        <f>Summary!M20</f>
        <v>0</v>
      </c>
      <c r="C20" s="30"/>
    </row>
    <row r="21" spans="1:3" s="2" customFormat="1" x14ac:dyDescent="0.45">
      <c r="A21" s="32" t="str">
        <f>Summary!A21</f>
        <v>Fundraising Proceeds - General</v>
      </c>
      <c r="B21" s="65">
        <f>Summary!M21</f>
        <v>0</v>
      </c>
      <c r="C21" s="30"/>
    </row>
    <row r="22" spans="1:3" s="2" customFormat="1" x14ac:dyDescent="0.45">
      <c r="A22" s="32" t="str">
        <f>Summary!A22</f>
        <v>Gate takings</v>
      </c>
      <c r="B22" s="65">
        <f>Summary!M22</f>
        <v>0</v>
      </c>
      <c r="C22" s="30">
        <v>40</v>
      </c>
    </row>
    <row r="23" spans="1:3" s="2" customFormat="1" x14ac:dyDescent="0.45">
      <c r="A23" s="32" t="str">
        <f>Summary!A23</f>
        <v>Grants/Donations - Internal</v>
      </c>
      <c r="B23" s="65">
        <f>Summary!M23</f>
        <v>0</v>
      </c>
      <c r="C23" s="30"/>
    </row>
    <row r="24" spans="1:3" s="2" customFormat="1" x14ac:dyDescent="0.45">
      <c r="A24" s="32" t="str">
        <f>Summary!A24</f>
        <v>Grants/Donations - External</v>
      </c>
      <c r="B24" s="65">
        <f>Summary!M24</f>
        <v>0</v>
      </c>
      <c r="C24" s="30"/>
    </row>
    <row r="25" spans="1:3" s="2" customFormat="1" x14ac:dyDescent="0.45">
      <c r="A25" s="32" t="str">
        <f>Summary!A25</f>
        <v>Membership/Registrations</v>
      </c>
      <c r="B25" s="65">
        <f>Summary!M25</f>
        <v>0</v>
      </c>
      <c r="C25" s="30"/>
    </row>
    <row r="26" spans="1:3" s="2" customFormat="1" x14ac:dyDescent="0.45">
      <c r="A26" s="32" t="str">
        <f>Summary!A26</f>
        <v>Merchandise</v>
      </c>
      <c r="B26" s="65">
        <f>Summary!M26</f>
        <v>0</v>
      </c>
      <c r="C26" s="30"/>
    </row>
    <row r="27" spans="1:3" s="2" customFormat="1" x14ac:dyDescent="0.45">
      <c r="A27" s="32" t="str">
        <f>Summary!A27</f>
        <v>Other Income</v>
      </c>
      <c r="B27" s="65">
        <f>Summary!M27</f>
        <v>0</v>
      </c>
      <c r="C27" s="30"/>
    </row>
    <row r="28" spans="1:3" s="2" customFormat="1" x14ac:dyDescent="0.45">
      <c r="A28" s="32" t="str">
        <f>Summary!A28</f>
        <v xml:space="preserve">Sponsorship  </v>
      </c>
      <c r="B28" s="65">
        <f>Summary!M28</f>
        <v>0</v>
      </c>
      <c r="C28" s="30"/>
    </row>
    <row r="29" spans="1:3" s="2" customFormat="1" x14ac:dyDescent="0.45">
      <c r="A29" s="32" t="str">
        <f>Summary!A29</f>
        <v>Sundry Income</v>
      </c>
      <c r="B29" s="65">
        <f>Summary!M29</f>
        <v>0</v>
      </c>
      <c r="C29" s="30"/>
    </row>
    <row r="30" spans="1:3" s="2" customFormat="1" x14ac:dyDescent="0.45">
      <c r="A30" s="32" t="str">
        <f>Summary!A30</f>
        <v>Venue Hire</v>
      </c>
      <c r="B30" s="65">
        <f>Summary!M30</f>
        <v>0</v>
      </c>
      <c r="C30" s="30"/>
    </row>
    <row r="31" spans="1:3" x14ac:dyDescent="0.45">
      <c r="A31" s="55" t="s">
        <v>1</v>
      </c>
      <c r="B31" s="41">
        <f>SUM(B14:B29)</f>
        <v>50</v>
      </c>
      <c r="C31" s="53">
        <f t="shared" ref="C31" si="0">SUM(C14:C29)</f>
        <v>41</v>
      </c>
    </row>
    <row r="32" spans="1:3" s="2" customFormat="1" x14ac:dyDescent="0.45">
      <c r="A32" s="27"/>
      <c r="B32" s="8"/>
      <c r="C32" s="30"/>
    </row>
    <row r="33" spans="1:3" x14ac:dyDescent="0.45">
      <c r="A33" s="25"/>
      <c r="B33" s="38"/>
      <c r="C33" s="51"/>
    </row>
    <row r="34" spans="1:3" s="12" customFormat="1" x14ac:dyDescent="0.45">
      <c r="A34" s="29" t="s">
        <v>16</v>
      </c>
      <c r="B34" s="8"/>
      <c r="C34" s="30"/>
    </row>
    <row r="35" spans="1:3" s="12" customFormat="1" x14ac:dyDescent="0.45">
      <c r="A35" s="32" t="str">
        <f>Summary!A35</f>
        <v>Accounting/Audit Fees</v>
      </c>
      <c r="B35" s="14">
        <f>Summary!M35</f>
        <v>50</v>
      </c>
      <c r="C35" s="30"/>
    </row>
    <row r="36" spans="1:3" s="12" customFormat="1" x14ac:dyDescent="0.45">
      <c r="A36" s="32" t="str">
        <f>Summary!A36</f>
        <v>Ambulance/First Aid Supplies</v>
      </c>
      <c r="B36" s="14">
        <f>Summary!M36</f>
        <v>0</v>
      </c>
      <c r="C36" s="30"/>
    </row>
    <row r="37" spans="1:3" s="12" customFormat="1" x14ac:dyDescent="0.45">
      <c r="A37" s="32" t="str">
        <f>Summary!A37</f>
        <v>Apparel - On-field</v>
      </c>
      <c r="B37" s="14">
        <f>Summary!M37</f>
        <v>0</v>
      </c>
      <c r="C37" s="30"/>
    </row>
    <row r="38" spans="1:3" s="12" customFormat="1" x14ac:dyDescent="0.45">
      <c r="A38" s="32" t="str">
        <f>Summary!A38</f>
        <v>Bank Fees And Charges</v>
      </c>
      <c r="B38" s="14">
        <f>Summary!M38</f>
        <v>10</v>
      </c>
      <c r="C38" s="30"/>
    </row>
    <row r="39" spans="1:3" s="12" customFormat="1" x14ac:dyDescent="0.45">
      <c r="A39" s="32" t="str">
        <f>Summary!A39</f>
        <v>Bar - found in trading statements etc</v>
      </c>
      <c r="B39" s="14">
        <f>Summary!M39</f>
        <v>0</v>
      </c>
      <c r="C39" s="30"/>
    </row>
    <row r="40" spans="1:3" s="12" customFormat="1" x14ac:dyDescent="0.45">
      <c r="A40" s="32" t="str">
        <f>Summary!A40</f>
        <v>Canteen - found in trading statements etc</v>
      </c>
      <c r="B40" s="14">
        <f>Summary!M40</f>
        <v>0</v>
      </c>
      <c r="C40" s="30"/>
    </row>
    <row r="41" spans="1:3" s="12" customFormat="1" x14ac:dyDescent="0.45">
      <c r="A41" s="32" t="str">
        <f>Summary!A41</f>
        <v>Cleaning/Rubbish Removal</v>
      </c>
      <c r="B41" s="14">
        <f>Summary!M41</f>
        <v>0</v>
      </c>
      <c r="C41" s="30"/>
    </row>
    <row r="42" spans="1:3" s="12" customFormat="1" x14ac:dyDescent="0.45">
      <c r="A42" s="32" t="str">
        <f>Summary!A42</f>
        <v>Club Events/Functions</v>
      </c>
      <c r="B42" s="14">
        <f>Summary!M42</f>
        <v>0</v>
      </c>
      <c r="C42" s="30"/>
    </row>
    <row r="43" spans="1:3" s="12" customFormat="1" x14ac:dyDescent="0.45">
      <c r="A43" s="32" t="str">
        <f>Summary!A43</f>
        <v>Club Tours</v>
      </c>
      <c r="B43" s="14">
        <f>Summary!M43</f>
        <v>0</v>
      </c>
      <c r="C43" s="30"/>
    </row>
    <row r="44" spans="1:3" s="12" customFormat="1" x14ac:dyDescent="0.45">
      <c r="A44" s="32" t="str">
        <f>Summary!A44</f>
        <v>Club/Field Maintenance</v>
      </c>
      <c r="B44" s="14">
        <f>Summary!M44</f>
        <v>0</v>
      </c>
      <c r="C44" s="30"/>
    </row>
    <row r="45" spans="1:3" s="12" customFormat="1" x14ac:dyDescent="0.45">
      <c r="A45" s="32" t="str">
        <f>Summary!A45</f>
        <v>Council Fees</v>
      </c>
      <c r="B45" s="14">
        <f>Summary!M45</f>
        <v>0</v>
      </c>
      <c r="C45" s="30">
        <v>12</v>
      </c>
    </row>
    <row r="46" spans="1:3" s="12" customFormat="1" x14ac:dyDescent="0.45">
      <c r="A46" s="32" t="str">
        <f>Summary!A46</f>
        <v>Development</v>
      </c>
      <c r="B46" s="14">
        <f>Summary!M46</f>
        <v>0</v>
      </c>
      <c r="C46" s="30"/>
    </row>
    <row r="47" spans="1:3" s="12" customFormat="1" x14ac:dyDescent="0.45">
      <c r="A47" s="32" t="str">
        <f>Summary!A47</f>
        <v>Electricity/Gas/Water</v>
      </c>
      <c r="B47" s="14">
        <f>Summary!M47</f>
        <v>0</v>
      </c>
      <c r="C47" s="30"/>
    </row>
    <row r="48" spans="1:3" s="12" customFormat="1" x14ac:dyDescent="0.45">
      <c r="A48" s="32" t="str">
        <f>Summary!A48</f>
        <v>Equipment</v>
      </c>
      <c r="B48" s="14">
        <f>Summary!M48</f>
        <v>0</v>
      </c>
      <c r="C48" s="30"/>
    </row>
    <row r="49" spans="1:3" s="12" customFormat="1" x14ac:dyDescent="0.45">
      <c r="A49" s="32" t="str">
        <f>Summary!A49</f>
        <v>Fundraising Expenses</v>
      </c>
      <c r="B49" s="14">
        <f>Summary!M49</f>
        <v>0</v>
      </c>
      <c r="C49" s="30"/>
    </row>
    <row r="50" spans="1:3" s="12" customFormat="1" x14ac:dyDescent="0.45">
      <c r="A50" s="32" t="str">
        <f>Summary!A50</f>
        <v>Grants/Donations</v>
      </c>
      <c r="B50" s="14">
        <f>Summary!M50</f>
        <v>0</v>
      </c>
      <c r="C50" s="30"/>
    </row>
    <row r="51" spans="1:3" s="12" customFormat="1" x14ac:dyDescent="0.45">
      <c r="A51" s="32" t="str">
        <f>Summary!A51</f>
        <v>Ground/Field Maintenance</v>
      </c>
      <c r="B51" s="14">
        <f>Summary!M51</f>
        <v>0</v>
      </c>
      <c r="C51" s="31"/>
    </row>
    <row r="52" spans="1:3" s="12" customFormat="1" x14ac:dyDescent="0.45">
      <c r="A52" s="32" t="str">
        <f>Summary!A52</f>
        <v>Insurance - Individual Player</v>
      </c>
      <c r="B52" s="14">
        <f>Summary!M52</f>
        <v>0</v>
      </c>
      <c r="C52" s="31"/>
    </row>
    <row r="53" spans="1:3" s="12" customFormat="1" x14ac:dyDescent="0.45">
      <c r="A53" s="32" t="str">
        <f>Summary!A53</f>
        <v>Insurance - Teams</v>
      </c>
      <c r="B53" s="14">
        <f>Summary!M53</f>
        <v>0</v>
      </c>
      <c r="C53" s="31"/>
    </row>
    <row r="54" spans="1:3" s="12" customFormat="1" x14ac:dyDescent="0.45">
      <c r="A54" s="32" t="str">
        <f>Summary!A54</f>
        <v>Insurance - Venue/Building</v>
      </c>
      <c r="B54" s="14">
        <f>Summary!M54</f>
        <v>0</v>
      </c>
      <c r="C54" s="31"/>
    </row>
    <row r="55" spans="1:3" s="12" customFormat="1" x14ac:dyDescent="0.45">
      <c r="A55" s="32" t="str">
        <f>Summary!A55</f>
        <v>Liquor Licencing</v>
      </c>
      <c r="B55" s="14">
        <f>Summary!M55</f>
        <v>0</v>
      </c>
      <c r="C55" s="31"/>
    </row>
    <row r="56" spans="1:3" x14ac:dyDescent="0.45">
      <c r="A56" s="32" t="str">
        <f>Summary!A56</f>
        <v>Local League Fees</v>
      </c>
      <c r="B56" s="14">
        <f>Summary!M56</f>
        <v>0</v>
      </c>
      <c r="C56" s="31"/>
    </row>
    <row r="57" spans="1:3" x14ac:dyDescent="0.45">
      <c r="A57" s="32" t="str">
        <f>Summary!A57</f>
        <v>Merchandise - found in trading statements etc</v>
      </c>
      <c r="B57" s="14">
        <f>Summary!M57</f>
        <v>0</v>
      </c>
      <c r="C57" s="31"/>
    </row>
    <row r="58" spans="1:3" x14ac:dyDescent="0.45">
      <c r="A58" s="32" t="str">
        <f>Summary!A58</f>
        <v>Office Expenses</v>
      </c>
      <c r="B58" s="14">
        <f>Summary!M58</f>
        <v>0</v>
      </c>
      <c r="C58" s="31"/>
    </row>
    <row r="59" spans="1:3" x14ac:dyDescent="0.45">
      <c r="A59" s="32" t="str">
        <f>Summary!A59</f>
        <v>Other Expenses</v>
      </c>
      <c r="B59" s="14">
        <f>Summary!M59</f>
        <v>0</v>
      </c>
      <c r="C59" s="31"/>
    </row>
    <row r="60" spans="1:3" x14ac:dyDescent="0.45">
      <c r="A60" s="32" t="str">
        <f>Summary!A60</f>
        <v>Phone/Internet</v>
      </c>
      <c r="B60" s="14">
        <f>Summary!M60</f>
        <v>0</v>
      </c>
      <c r="C60" s="30"/>
    </row>
    <row r="61" spans="1:3" x14ac:dyDescent="0.45">
      <c r="A61" s="32" t="str">
        <f>Summary!A61</f>
        <v>Player/Coach Payments</v>
      </c>
      <c r="B61" s="14">
        <f>Summary!M61</f>
        <v>0</v>
      </c>
      <c r="C61" s="30"/>
    </row>
    <row r="62" spans="1:3" x14ac:dyDescent="0.45">
      <c r="A62" s="32" t="str">
        <f>Summary!A62</f>
        <v>Referee Payments</v>
      </c>
      <c r="B62" s="14">
        <f>Summary!M62</f>
        <v>0</v>
      </c>
      <c r="C62" s="30"/>
    </row>
    <row r="63" spans="1:3" x14ac:dyDescent="0.45">
      <c r="A63" s="32" t="str">
        <f>Summary!A63</f>
        <v>Representative Levies</v>
      </c>
      <c r="B63" s="14">
        <f>Summary!M63</f>
        <v>0</v>
      </c>
      <c r="C63" s="30"/>
    </row>
    <row r="64" spans="1:3" x14ac:dyDescent="0.45">
      <c r="A64" s="32" t="str">
        <f>Summary!A64</f>
        <v>Sponsorship/Donation Expenses</v>
      </c>
      <c r="B64" s="14">
        <f>Summary!M64</f>
        <v>0</v>
      </c>
      <c r="C64" s="30"/>
    </row>
    <row r="65" spans="1:3" x14ac:dyDescent="0.45">
      <c r="A65" s="32" t="str">
        <f>Summary!A65</f>
        <v>Sundry Expenses</v>
      </c>
      <c r="B65" s="14">
        <f>Summary!M65</f>
        <v>0</v>
      </c>
      <c r="C65" s="30"/>
    </row>
    <row r="66" spans="1:3" x14ac:dyDescent="0.45">
      <c r="A66" s="32" t="str">
        <f>Summary!A66</f>
        <v>Trophies</v>
      </c>
      <c r="B66" s="14">
        <f>Summary!M66</f>
        <v>0</v>
      </c>
      <c r="C66" s="30"/>
    </row>
    <row r="67" spans="1:3" x14ac:dyDescent="0.45">
      <c r="A67" s="32" t="str">
        <f>Summary!A67</f>
        <v>Volunteer Expenses</v>
      </c>
      <c r="B67" s="14">
        <f>Summary!M67</f>
        <v>0</v>
      </c>
      <c r="C67" s="30"/>
    </row>
    <row r="68" spans="1:3" x14ac:dyDescent="0.45">
      <c r="A68" s="32" t="str">
        <f>Summary!A68</f>
        <v>Volunteer Training &amp; Education</v>
      </c>
      <c r="B68" s="14">
        <f>Summary!M68</f>
        <v>0</v>
      </c>
      <c r="C68" s="30"/>
    </row>
    <row r="69" spans="1:3" x14ac:dyDescent="0.45">
      <c r="A69" s="32" t="str">
        <f>Summary!A69</f>
        <v>Wages</v>
      </c>
      <c r="B69" s="14">
        <f>Summary!M69</f>
        <v>0</v>
      </c>
      <c r="C69" s="30"/>
    </row>
    <row r="70" spans="1:3" x14ac:dyDescent="0.45">
      <c r="A70" s="32"/>
      <c r="B70" s="41">
        <f>SUM(B35:B61)</f>
        <v>60</v>
      </c>
      <c r="C70" s="53">
        <f>SUM(C35:C61)</f>
        <v>12</v>
      </c>
    </row>
    <row r="71" spans="1:3" s="21" customFormat="1" ht="22.25" customHeight="1" thickBot="1" x14ac:dyDescent="0.5">
      <c r="A71" s="87" t="s">
        <v>17</v>
      </c>
      <c r="B71" s="88">
        <f>B31-B70</f>
        <v>-10</v>
      </c>
      <c r="C71" s="89">
        <f>C31-C70</f>
        <v>29</v>
      </c>
    </row>
    <row r="72" spans="1:3" x14ac:dyDescent="0.45">
      <c r="A72" s="5" t="s">
        <v>2</v>
      </c>
      <c r="B72" s="44"/>
    </row>
    <row r="73" spans="1:3" x14ac:dyDescent="0.45">
      <c r="A73" s="6"/>
      <c r="B73" s="45"/>
    </row>
  </sheetData>
  <mergeCells count="6">
    <mergeCell ref="A8:C9"/>
    <mergeCell ref="A1:C1"/>
    <mergeCell ref="A2:C4"/>
    <mergeCell ref="A5:C5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3"/>
  <sheetViews>
    <sheetView zoomScale="70" zoomScaleNormal="70" workbookViewId="0">
      <pane ySplit="11" topLeftCell="A73" activePane="bottomLeft" state="frozen"/>
      <selection pane="bottomLeft" activeCell="C6" sqref="C6:C7"/>
    </sheetView>
  </sheetViews>
  <sheetFormatPr defaultColWidth="9.36328125" defaultRowHeight="19.5" x14ac:dyDescent="0.45"/>
  <cols>
    <col min="1" max="1" width="54.81640625" style="4" bestFit="1" customWidth="1"/>
    <col min="2" max="3" width="20" style="12" customWidth="1"/>
    <col min="4" max="16384" width="9.36328125" style="1"/>
  </cols>
  <sheetData>
    <row r="1" spans="1:3" x14ac:dyDescent="0.45">
      <c r="A1" s="22"/>
      <c r="B1" s="46"/>
      <c r="C1" s="47"/>
    </row>
    <row r="2" spans="1:3" ht="14.75" customHeight="1" x14ac:dyDescent="0.35">
      <c r="A2" s="108" t="s">
        <v>75</v>
      </c>
      <c r="B2" s="109"/>
      <c r="C2" s="110"/>
    </row>
    <row r="3" spans="1:3" ht="14.75" customHeight="1" x14ac:dyDescent="0.35">
      <c r="A3" s="108"/>
      <c r="B3" s="109"/>
      <c r="C3" s="110"/>
    </row>
    <row r="4" spans="1:3" ht="14.75" customHeight="1" x14ac:dyDescent="0.35">
      <c r="A4" s="108"/>
      <c r="B4" s="109"/>
      <c r="C4" s="110"/>
    </row>
    <row r="5" spans="1:3" x14ac:dyDescent="0.45">
      <c r="A5" s="23"/>
      <c r="B5" s="48"/>
      <c r="C5" s="49"/>
    </row>
    <row r="6" spans="1:3" ht="14.75" customHeight="1" x14ac:dyDescent="0.35">
      <c r="A6" s="111" t="s">
        <v>18</v>
      </c>
      <c r="B6" s="106"/>
      <c r="C6" s="112">
        <f>C31-C70</f>
        <v>-1</v>
      </c>
    </row>
    <row r="7" spans="1:3" ht="14.75" customHeight="1" x14ac:dyDescent="0.35">
      <c r="A7" s="111"/>
      <c r="B7" s="106"/>
      <c r="C7" s="107"/>
    </row>
    <row r="8" spans="1:3" x14ac:dyDescent="0.45">
      <c r="A8" s="23"/>
      <c r="B8" s="48"/>
      <c r="C8" s="49"/>
    </row>
    <row r="9" spans="1:3" x14ac:dyDescent="0.45">
      <c r="A9" s="23"/>
      <c r="B9" s="48"/>
      <c r="C9" s="49"/>
    </row>
    <row r="10" spans="1:3" x14ac:dyDescent="0.45">
      <c r="A10" s="24"/>
      <c r="B10" s="36"/>
      <c r="C10" s="50"/>
    </row>
    <row r="11" spans="1:3" s="21" customFormat="1" x14ac:dyDescent="0.45">
      <c r="A11" s="34"/>
      <c r="B11" s="19" t="s">
        <v>71</v>
      </c>
      <c r="C11" s="31" t="s">
        <v>72</v>
      </c>
    </row>
    <row r="12" spans="1:3" x14ac:dyDescent="0.45">
      <c r="A12" s="25"/>
      <c r="B12" s="38"/>
      <c r="C12" s="51"/>
    </row>
    <row r="13" spans="1:3" s="7" customFormat="1" x14ac:dyDescent="0.45">
      <c r="A13" s="26" t="s">
        <v>3</v>
      </c>
      <c r="B13" s="40"/>
      <c r="C13" s="52"/>
    </row>
    <row r="14" spans="1:3" s="2" customFormat="1" x14ac:dyDescent="0.45">
      <c r="A14" s="32" t="str">
        <f>Summary!A14</f>
        <v>Bank Interest</v>
      </c>
      <c r="B14" s="65">
        <f>Summary!B14</f>
        <v>50</v>
      </c>
      <c r="C14" s="93">
        <v>1</v>
      </c>
    </row>
    <row r="15" spans="1:3" s="2" customFormat="1" x14ac:dyDescent="0.45">
      <c r="A15" s="32" t="str">
        <f>Summary!A15</f>
        <v>Bar</v>
      </c>
      <c r="B15" s="65">
        <f>Summary!B15</f>
        <v>0</v>
      </c>
      <c r="C15" s="93"/>
    </row>
    <row r="16" spans="1:3" s="2" customFormat="1" x14ac:dyDescent="0.45">
      <c r="A16" s="32" t="str">
        <f>Summary!A16</f>
        <v>Canteen</v>
      </c>
      <c r="B16" s="65">
        <f>Summary!B16</f>
        <v>0</v>
      </c>
      <c r="C16" s="93">
        <v>10</v>
      </c>
    </row>
    <row r="17" spans="1:3" s="2" customFormat="1" x14ac:dyDescent="0.45">
      <c r="A17" s="32" t="str">
        <f>Summary!A17</f>
        <v>Events/Presentation day</v>
      </c>
      <c r="B17" s="65">
        <f>Summary!B17</f>
        <v>0</v>
      </c>
      <c r="C17" s="93"/>
    </row>
    <row r="18" spans="1:3" s="2" customFormat="1" x14ac:dyDescent="0.45">
      <c r="A18" s="32" t="str">
        <f>Summary!A18</f>
        <v>Functions</v>
      </c>
      <c r="B18" s="65">
        <f>Summary!B18</f>
        <v>0</v>
      </c>
      <c r="C18" s="93"/>
    </row>
    <row r="19" spans="1:3" s="2" customFormat="1" x14ac:dyDescent="0.45">
      <c r="A19" s="32" t="str">
        <f>Summary!A19</f>
        <v>Fundraising Proceeds - Club Tours</v>
      </c>
      <c r="B19" s="65">
        <f>Summary!B19</f>
        <v>0</v>
      </c>
      <c r="C19" s="93"/>
    </row>
    <row r="20" spans="1:3" s="2" customFormat="1" x14ac:dyDescent="0.45">
      <c r="A20" s="32" t="str">
        <f>Summary!A20</f>
        <v>Fundraising Proceeds - Game Day</v>
      </c>
      <c r="B20" s="65">
        <f>Summary!B20</f>
        <v>0</v>
      </c>
      <c r="C20" s="93"/>
    </row>
    <row r="21" spans="1:3" s="2" customFormat="1" x14ac:dyDescent="0.45">
      <c r="A21" s="32" t="str">
        <f>Summary!A21</f>
        <v>Fundraising Proceeds - General</v>
      </c>
      <c r="B21" s="65">
        <f>Summary!B21</f>
        <v>10</v>
      </c>
      <c r="C21" s="93"/>
    </row>
    <row r="22" spans="1:3" s="2" customFormat="1" x14ac:dyDescent="0.45">
      <c r="A22" s="32" t="str">
        <f>Summary!A22</f>
        <v>Gate takings</v>
      </c>
      <c r="B22" s="65">
        <f>Summary!B22</f>
        <v>0</v>
      </c>
      <c r="C22" s="93"/>
    </row>
    <row r="23" spans="1:3" s="2" customFormat="1" x14ac:dyDescent="0.45">
      <c r="A23" s="32" t="str">
        <f>Summary!A23</f>
        <v>Grants/Donations - Internal</v>
      </c>
      <c r="B23" s="65">
        <f>Summary!B23</f>
        <v>0</v>
      </c>
      <c r="C23" s="93"/>
    </row>
    <row r="24" spans="1:3" s="2" customFormat="1" x14ac:dyDescent="0.45">
      <c r="A24" s="32" t="str">
        <f>Summary!A24</f>
        <v>Grants/Donations - External</v>
      </c>
      <c r="B24" s="65">
        <f>Summary!B24</f>
        <v>0</v>
      </c>
      <c r="C24" s="93"/>
    </row>
    <row r="25" spans="1:3" s="2" customFormat="1" x14ac:dyDescent="0.45">
      <c r="A25" s="32" t="str">
        <f>Summary!A25</f>
        <v>Membership/Registrations</v>
      </c>
      <c r="B25" s="65">
        <f>Summary!B25</f>
        <v>0</v>
      </c>
      <c r="C25" s="93"/>
    </row>
    <row r="26" spans="1:3" s="2" customFormat="1" x14ac:dyDescent="0.45">
      <c r="A26" s="32" t="str">
        <f>Summary!A26</f>
        <v>Merchandise</v>
      </c>
      <c r="B26" s="65">
        <f>Summary!B26</f>
        <v>0</v>
      </c>
      <c r="C26" s="93"/>
    </row>
    <row r="27" spans="1:3" s="2" customFormat="1" x14ac:dyDescent="0.45">
      <c r="A27" s="32" t="str">
        <f>Summary!A27</f>
        <v>Other Income</v>
      </c>
      <c r="B27" s="65">
        <f>Summary!B27</f>
        <v>0</v>
      </c>
      <c r="C27" s="93"/>
    </row>
    <row r="28" spans="1:3" s="2" customFormat="1" x14ac:dyDescent="0.45">
      <c r="A28" s="32" t="str">
        <f>Summary!A28</f>
        <v xml:space="preserve">Sponsorship  </v>
      </c>
      <c r="B28" s="65">
        <f>Summary!B28</f>
        <v>0</v>
      </c>
      <c r="C28" s="93"/>
    </row>
    <row r="29" spans="1:3" s="2" customFormat="1" x14ac:dyDescent="0.45">
      <c r="A29" s="32" t="str">
        <f>Summary!A29</f>
        <v>Sundry Income</v>
      </c>
      <c r="B29" s="65">
        <f>Summary!B29</f>
        <v>0</v>
      </c>
      <c r="C29" s="93"/>
    </row>
    <row r="30" spans="1:3" s="2" customFormat="1" x14ac:dyDescent="0.45">
      <c r="A30" s="32" t="str">
        <f>Summary!A30</f>
        <v>Venue Hire</v>
      </c>
      <c r="B30" s="65">
        <f>Summary!B30</f>
        <v>0</v>
      </c>
      <c r="C30" s="93"/>
    </row>
    <row r="31" spans="1:3" x14ac:dyDescent="0.45">
      <c r="A31" s="28" t="s">
        <v>1</v>
      </c>
      <c r="B31" s="41">
        <f>SUM(B14:B29)</f>
        <v>60</v>
      </c>
      <c r="C31" s="53">
        <f t="shared" ref="C31" si="0">SUM(C14:C29)</f>
        <v>11</v>
      </c>
    </row>
    <row r="32" spans="1:3" s="2" customFormat="1" x14ac:dyDescent="0.45">
      <c r="A32" s="27"/>
      <c r="B32" s="8"/>
      <c r="C32" s="30"/>
    </row>
    <row r="33" spans="1:3" x14ac:dyDescent="0.45">
      <c r="A33" s="25"/>
      <c r="B33" s="38"/>
      <c r="C33" s="51"/>
    </row>
    <row r="34" spans="1:3" s="12" customFormat="1" x14ac:dyDescent="0.45">
      <c r="A34" s="29" t="s">
        <v>16</v>
      </c>
      <c r="B34" s="8"/>
      <c r="C34" s="30"/>
    </row>
    <row r="35" spans="1:3" s="12" customFormat="1" x14ac:dyDescent="0.45">
      <c r="A35" s="32" t="str">
        <f>Summary!A35</f>
        <v>Accounting/Audit Fees</v>
      </c>
      <c r="B35" s="14">
        <f>Summary!B35</f>
        <v>50</v>
      </c>
      <c r="C35" s="94"/>
    </row>
    <row r="36" spans="1:3" s="12" customFormat="1" x14ac:dyDescent="0.45">
      <c r="A36" s="32" t="str">
        <f>Summary!A36</f>
        <v>Ambulance/First Aid Supplies</v>
      </c>
      <c r="B36" s="14">
        <f>Summary!B36</f>
        <v>0</v>
      </c>
      <c r="C36" s="94"/>
    </row>
    <row r="37" spans="1:3" s="12" customFormat="1" x14ac:dyDescent="0.45">
      <c r="A37" s="32" t="str">
        <f>Summary!A37</f>
        <v>Apparel - On-field</v>
      </c>
      <c r="B37" s="14">
        <f>Summary!B37</f>
        <v>0</v>
      </c>
      <c r="C37" s="94"/>
    </row>
    <row r="38" spans="1:3" s="12" customFormat="1" x14ac:dyDescent="0.45">
      <c r="A38" s="32" t="str">
        <f>Summary!A38</f>
        <v>Bank Fees And Charges</v>
      </c>
      <c r="B38" s="14">
        <f>Summary!B38</f>
        <v>0</v>
      </c>
      <c r="C38" s="94"/>
    </row>
    <row r="39" spans="1:3" s="12" customFormat="1" x14ac:dyDescent="0.45">
      <c r="A39" s="32" t="str">
        <f>Summary!A39</f>
        <v>Bar - found in trading statements etc</v>
      </c>
      <c r="B39" s="14">
        <f>Summary!B39</f>
        <v>0</v>
      </c>
      <c r="C39" s="94"/>
    </row>
    <row r="40" spans="1:3" s="12" customFormat="1" x14ac:dyDescent="0.45">
      <c r="A40" s="32" t="str">
        <f>Summary!A40</f>
        <v>Canteen - found in trading statements etc</v>
      </c>
      <c r="B40" s="14">
        <f>Summary!B40</f>
        <v>0</v>
      </c>
      <c r="C40" s="94"/>
    </row>
    <row r="41" spans="1:3" s="12" customFormat="1" x14ac:dyDescent="0.45">
      <c r="A41" s="32" t="str">
        <f>Summary!A41</f>
        <v>Cleaning/Rubbish Removal</v>
      </c>
      <c r="B41" s="14">
        <f>Summary!B41</f>
        <v>0</v>
      </c>
      <c r="C41" s="94"/>
    </row>
    <row r="42" spans="1:3" s="12" customFormat="1" x14ac:dyDescent="0.45">
      <c r="A42" s="32" t="str">
        <f>Summary!A42</f>
        <v>Club Events/Functions</v>
      </c>
      <c r="B42" s="14">
        <f>Summary!B42</f>
        <v>0</v>
      </c>
      <c r="C42" s="94"/>
    </row>
    <row r="43" spans="1:3" s="12" customFormat="1" x14ac:dyDescent="0.45">
      <c r="A43" s="32" t="str">
        <f>Summary!A43</f>
        <v>Club Tours</v>
      </c>
      <c r="B43" s="14">
        <f>Summary!B43</f>
        <v>0</v>
      </c>
      <c r="C43" s="94"/>
    </row>
    <row r="44" spans="1:3" s="12" customFormat="1" x14ac:dyDescent="0.45">
      <c r="A44" s="32" t="str">
        <f>Summary!A44</f>
        <v>Club/Field Maintenance</v>
      </c>
      <c r="B44" s="14">
        <f>Summary!B44</f>
        <v>0</v>
      </c>
      <c r="C44" s="94"/>
    </row>
    <row r="45" spans="1:3" s="12" customFormat="1" x14ac:dyDescent="0.45">
      <c r="A45" s="32" t="str">
        <f>Summary!A45</f>
        <v>Council Fees</v>
      </c>
      <c r="B45" s="14">
        <f>Summary!B45</f>
        <v>0</v>
      </c>
      <c r="C45" s="94">
        <v>12</v>
      </c>
    </row>
    <row r="46" spans="1:3" s="12" customFormat="1" x14ac:dyDescent="0.45">
      <c r="A46" s="32" t="str">
        <f>Summary!A46</f>
        <v>Development</v>
      </c>
      <c r="B46" s="14">
        <f>Summary!B46</f>
        <v>0</v>
      </c>
      <c r="C46" s="94"/>
    </row>
    <row r="47" spans="1:3" s="12" customFormat="1" x14ac:dyDescent="0.45">
      <c r="A47" s="32" t="str">
        <f>Summary!A47</f>
        <v>Electricity/Gas/Water</v>
      </c>
      <c r="B47" s="14">
        <f>Summary!B47</f>
        <v>0</v>
      </c>
      <c r="C47" s="94"/>
    </row>
    <row r="48" spans="1:3" s="12" customFormat="1" x14ac:dyDescent="0.45">
      <c r="A48" s="32" t="str">
        <f>Summary!A48</f>
        <v>Equipment</v>
      </c>
      <c r="B48" s="14">
        <f>Summary!B48</f>
        <v>0</v>
      </c>
      <c r="C48" s="94"/>
    </row>
    <row r="49" spans="1:3" s="12" customFormat="1" x14ac:dyDescent="0.45">
      <c r="A49" s="32" t="str">
        <f>Summary!A49</f>
        <v>Fundraising Expenses</v>
      </c>
      <c r="B49" s="14">
        <f>Summary!B49</f>
        <v>0</v>
      </c>
      <c r="C49" s="94"/>
    </row>
    <row r="50" spans="1:3" s="12" customFormat="1" x14ac:dyDescent="0.45">
      <c r="A50" s="32" t="str">
        <f>Summary!A50</f>
        <v>Grants/Donations</v>
      </c>
      <c r="B50" s="14">
        <f>Summary!B50</f>
        <v>0</v>
      </c>
      <c r="C50" s="94"/>
    </row>
    <row r="51" spans="1:3" s="12" customFormat="1" x14ac:dyDescent="0.45">
      <c r="A51" s="32" t="str">
        <f>Summary!A51</f>
        <v>Ground/Field Maintenance</v>
      </c>
      <c r="B51" s="14">
        <f>Summary!B51</f>
        <v>0</v>
      </c>
      <c r="C51" s="95"/>
    </row>
    <row r="52" spans="1:3" s="12" customFormat="1" x14ac:dyDescent="0.45">
      <c r="A52" s="32" t="str">
        <f>Summary!A52</f>
        <v>Insurance - Individual Player</v>
      </c>
      <c r="B52" s="14">
        <f>Summary!B52</f>
        <v>0</v>
      </c>
      <c r="C52" s="95"/>
    </row>
    <row r="53" spans="1:3" s="12" customFormat="1" x14ac:dyDescent="0.45">
      <c r="A53" s="32" t="str">
        <f>Summary!A53</f>
        <v>Insurance - Teams</v>
      </c>
      <c r="B53" s="14">
        <f>Summary!B53</f>
        <v>0</v>
      </c>
      <c r="C53" s="95"/>
    </row>
    <row r="54" spans="1:3" s="12" customFormat="1" x14ac:dyDescent="0.45">
      <c r="A54" s="32" t="str">
        <f>Summary!A54</f>
        <v>Insurance - Venue/Building</v>
      </c>
      <c r="B54" s="14">
        <f>Summary!B54</f>
        <v>0</v>
      </c>
      <c r="C54" s="95"/>
    </row>
    <row r="55" spans="1:3" s="12" customFormat="1" x14ac:dyDescent="0.45">
      <c r="A55" s="32" t="str">
        <f>Summary!A55</f>
        <v>Liquor Licencing</v>
      </c>
      <c r="B55" s="14">
        <f>Summary!B55</f>
        <v>0</v>
      </c>
      <c r="C55" s="95"/>
    </row>
    <row r="56" spans="1:3" x14ac:dyDescent="0.45">
      <c r="A56" s="32" t="str">
        <f>Summary!A56</f>
        <v>Local League Fees</v>
      </c>
      <c r="B56" s="14">
        <f>Summary!B56</f>
        <v>0</v>
      </c>
      <c r="C56" s="95"/>
    </row>
    <row r="57" spans="1:3" x14ac:dyDescent="0.45">
      <c r="A57" s="32" t="str">
        <f>Summary!A57</f>
        <v>Merchandise - found in trading statements etc</v>
      </c>
      <c r="B57" s="14">
        <f>Summary!B57</f>
        <v>0</v>
      </c>
      <c r="C57" s="95"/>
    </row>
    <row r="58" spans="1:3" x14ac:dyDescent="0.45">
      <c r="A58" s="32" t="str">
        <f>Summary!A58</f>
        <v>Office Expenses</v>
      </c>
      <c r="B58" s="14">
        <f>Summary!B58</f>
        <v>0</v>
      </c>
      <c r="C58" s="95"/>
    </row>
    <row r="59" spans="1:3" x14ac:dyDescent="0.45">
      <c r="A59" s="32" t="str">
        <f>Summary!A59</f>
        <v>Other Expenses</v>
      </c>
      <c r="B59" s="14">
        <f>Summary!B59</f>
        <v>0</v>
      </c>
      <c r="C59" s="95"/>
    </row>
    <row r="60" spans="1:3" x14ac:dyDescent="0.45">
      <c r="A60" s="32" t="str">
        <f>Summary!A60</f>
        <v>Phone/Internet</v>
      </c>
      <c r="B60" s="14">
        <f>Summary!B60</f>
        <v>0</v>
      </c>
      <c r="C60" s="94"/>
    </row>
    <row r="61" spans="1:3" x14ac:dyDescent="0.45">
      <c r="A61" s="32" t="str">
        <f>Summary!A61</f>
        <v>Player/Coach Payments</v>
      </c>
      <c r="B61" s="14">
        <f>Summary!B61</f>
        <v>0</v>
      </c>
      <c r="C61" s="94"/>
    </row>
    <row r="62" spans="1:3" x14ac:dyDescent="0.45">
      <c r="A62" s="32" t="str">
        <f>Summary!A62</f>
        <v>Referee Payments</v>
      </c>
      <c r="B62" s="14">
        <f>Summary!B62</f>
        <v>0</v>
      </c>
      <c r="C62" s="94"/>
    </row>
    <row r="63" spans="1:3" x14ac:dyDescent="0.45">
      <c r="A63" s="32" t="str">
        <f>Summary!A63</f>
        <v>Representative Levies</v>
      </c>
      <c r="B63" s="14">
        <f>Summary!B63</f>
        <v>0</v>
      </c>
      <c r="C63" s="94"/>
    </row>
    <row r="64" spans="1:3" x14ac:dyDescent="0.45">
      <c r="A64" s="32" t="str">
        <f>Summary!A64</f>
        <v>Sponsorship/Donation Expenses</v>
      </c>
      <c r="B64" s="14">
        <f>Summary!B64</f>
        <v>0</v>
      </c>
      <c r="C64" s="94"/>
    </row>
    <row r="65" spans="1:3" x14ac:dyDescent="0.45">
      <c r="A65" s="32" t="str">
        <f>Summary!A65</f>
        <v>Sundry Expenses</v>
      </c>
      <c r="B65" s="14">
        <f>Summary!B65</f>
        <v>0</v>
      </c>
      <c r="C65" s="94"/>
    </row>
    <row r="66" spans="1:3" x14ac:dyDescent="0.45">
      <c r="A66" s="32" t="str">
        <f>Summary!A66</f>
        <v>Trophies</v>
      </c>
      <c r="B66" s="14">
        <f>Summary!B66</f>
        <v>0</v>
      </c>
      <c r="C66" s="94"/>
    </row>
    <row r="67" spans="1:3" x14ac:dyDescent="0.45">
      <c r="A67" s="32" t="str">
        <f>Summary!A67</f>
        <v>Volunteer Expenses</v>
      </c>
      <c r="B67" s="14">
        <f>Summary!B67</f>
        <v>0</v>
      </c>
      <c r="C67" s="94"/>
    </row>
    <row r="68" spans="1:3" x14ac:dyDescent="0.45">
      <c r="A68" s="32" t="str">
        <f>Summary!A68</f>
        <v>Volunteer Training &amp; Education</v>
      </c>
      <c r="B68" s="14">
        <f>Summary!B68</f>
        <v>0</v>
      </c>
      <c r="C68" s="94"/>
    </row>
    <row r="69" spans="1:3" x14ac:dyDescent="0.45">
      <c r="A69" s="32" t="str">
        <f>Summary!A69</f>
        <v>Wages</v>
      </c>
      <c r="B69" s="14">
        <f>Summary!B69</f>
        <v>0</v>
      </c>
      <c r="C69" s="94"/>
    </row>
    <row r="70" spans="1:3" x14ac:dyDescent="0.45">
      <c r="A70" s="32"/>
      <c r="B70" s="41">
        <f>SUM(B35:B61)</f>
        <v>50</v>
      </c>
      <c r="C70" s="53">
        <f>SUM(C35:C61)</f>
        <v>12</v>
      </c>
    </row>
    <row r="71" spans="1:3" s="21" customFormat="1" ht="22.25" customHeight="1" thickBot="1" x14ac:dyDescent="0.5">
      <c r="A71" s="87" t="s">
        <v>17</v>
      </c>
      <c r="B71" s="88">
        <f>B31-B70</f>
        <v>10</v>
      </c>
      <c r="C71" s="89">
        <f>C31-C70</f>
        <v>-1</v>
      </c>
    </row>
    <row r="72" spans="1:3" x14ac:dyDescent="0.45">
      <c r="A72" s="5" t="s">
        <v>2</v>
      </c>
      <c r="B72" s="44"/>
    </row>
    <row r="73" spans="1:3" x14ac:dyDescent="0.45">
      <c r="A73" s="6"/>
      <c r="B73" s="45"/>
    </row>
  </sheetData>
  <sheetProtection selectLockedCells="1" selectUnlockedCells="1"/>
  <mergeCells count="3">
    <mergeCell ref="A2:C4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3"/>
  <sheetViews>
    <sheetView zoomScale="70" zoomScaleNormal="70" workbookViewId="0">
      <pane ySplit="11" topLeftCell="A12" activePane="bottomLeft" state="frozen"/>
      <selection pane="bottomLeft" activeCell="C6" sqref="C6:C7"/>
    </sheetView>
  </sheetViews>
  <sheetFormatPr defaultColWidth="9.36328125" defaultRowHeight="19.5" x14ac:dyDescent="0.45"/>
  <cols>
    <col min="1" max="1" width="54.81640625" style="4" bestFit="1" customWidth="1"/>
    <col min="2" max="3" width="20" style="12" customWidth="1"/>
    <col min="4" max="16384" width="9.36328125" style="1"/>
  </cols>
  <sheetData>
    <row r="1" spans="1:3" ht="14.5" x14ac:dyDescent="0.35">
      <c r="A1" s="119"/>
      <c r="B1" s="120"/>
      <c r="C1" s="121"/>
    </row>
    <row r="2" spans="1:3" ht="14.75" customHeight="1" x14ac:dyDescent="0.35">
      <c r="A2" s="108" t="s">
        <v>74</v>
      </c>
      <c r="B2" s="109"/>
      <c r="C2" s="110"/>
    </row>
    <row r="3" spans="1:3" ht="14.75" customHeight="1" x14ac:dyDescent="0.35">
      <c r="A3" s="108"/>
      <c r="B3" s="109"/>
      <c r="C3" s="110"/>
    </row>
    <row r="4" spans="1:3" ht="14.75" customHeight="1" x14ac:dyDescent="0.35">
      <c r="A4" s="108"/>
      <c r="B4" s="109"/>
      <c r="C4" s="110"/>
    </row>
    <row r="5" spans="1:3" ht="19.25" customHeight="1" x14ac:dyDescent="0.35">
      <c r="A5" s="113"/>
      <c r="B5" s="114"/>
      <c r="C5" s="115"/>
    </row>
    <row r="6" spans="1:3" ht="14.75" customHeight="1" x14ac:dyDescent="0.35">
      <c r="A6" s="111" t="s">
        <v>73</v>
      </c>
      <c r="B6" s="106"/>
      <c r="C6" s="112">
        <f>C31-C70</f>
        <v>29</v>
      </c>
    </row>
    <row r="7" spans="1:3" ht="14.75" customHeight="1" x14ac:dyDescent="0.35">
      <c r="A7" s="111"/>
      <c r="B7" s="106"/>
      <c r="C7" s="107"/>
    </row>
    <row r="8" spans="1:3" ht="19.25" customHeight="1" x14ac:dyDescent="0.35">
      <c r="A8" s="113"/>
      <c r="B8" s="114"/>
      <c r="C8" s="115"/>
    </row>
    <row r="9" spans="1:3" ht="19.25" customHeight="1" x14ac:dyDescent="0.35">
      <c r="A9" s="116"/>
      <c r="B9" s="117"/>
      <c r="C9" s="118"/>
    </row>
    <row r="10" spans="1:3" x14ac:dyDescent="0.45">
      <c r="A10" s="24"/>
      <c r="B10" s="36"/>
      <c r="C10" s="50"/>
    </row>
    <row r="11" spans="1:3" s="21" customFormat="1" x14ac:dyDescent="0.45">
      <c r="A11" s="34"/>
      <c r="B11" s="19" t="s">
        <v>71</v>
      </c>
      <c r="C11" s="31" t="s">
        <v>72</v>
      </c>
    </row>
    <row r="12" spans="1:3" x14ac:dyDescent="0.45">
      <c r="A12" s="25"/>
      <c r="B12" s="38"/>
      <c r="C12" s="51"/>
    </row>
    <row r="13" spans="1:3" s="7" customFormat="1" x14ac:dyDescent="0.45">
      <c r="A13" s="54" t="s">
        <v>3</v>
      </c>
      <c r="B13" s="40"/>
      <c r="C13" s="52"/>
    </row>
    <row r="14" spans="1:3" s="2" customFormat="1" x14ac:dyDescent="0.45">
      <c r="A14" s="32" t="str">
        <f>Summary!A14</f>
        <v>Bank Interest</v>
      </c>
      <c r="B14" s="65">
        <f>Summary!C14</f>
        <v>50</v>
      </c>
      <c r="C14" s="91">
        <v>1</v>
      </c>
    </row>
    <row r="15" spans="1:3" s="2" customFormat="1" x14ac:dyDescent="0.45">
      <c r="A15" s="32" t="str">
        <f>Summary!A15</f>
        <v>Bar</v>
      </c>
      <c r="B15" s="65">
        <f>Summary!C15</f>
        <v>0</v>
      </c>
      <c r="C15" s="91"/>
    </row>
    <row r="16" spans="1:3" s="2" customFormat="1" x14ac:dyDescent="0.45">
      <c r="A16" s="32" t="str">
        <f>Summary!A16</f>
        <v>Canteen</v>
      </c>
      <c r="B16" s="65">
        <f>Summary!C16</f>
        <v>0</v>
      </c>
      <c r="C16" s="91"/>
    </row>
    <row r="17" spans="1:3" s="2" customFormat="1" x14ac:dyDescent="0.45">
      <c r="A17" s="32" t="str">
        <f>Summary!A17</f>
        <v>Events/Presentation day</v>
      </c>
      <c r="B17" s="65">
        <f>Summary!C17</f>
        <v>0</v>
      </c>
      <c r="C17" s="91"/>
    </row>
    <row r="18" spans="1:3" s="2" customFormat="1" x14ac:dyDescent="0.45">
      <c r="A18" s="32" t="str">
        <f>Summary!A18</f>
        <v>Functions</v>
      </c>
      <c r="B18" s="65">
        <f>Summary!C18</f>
        <v>0</v>
      </c>
      <c r="C18" s="91"/>
    </row>
    <row r="19" spans="1:3" s="2" customFormat="1" x14ac:dyDescent="0.45">
      <c r="A19" s="32" t="str">
        <f>Summary!A19</f>
        <v>Fundraising Proceeds - Club Tours</v>
      </c>
      <c r="B19" s="65">
        <f>Summary!C19</f>
        <v>0</v>
      </c>
      <c r="C19" s="91"/>
    </row>
    <row r="20" spans="1:3" s="2" customFormat="1" x14ac:dyDescent="0.45">
      <c r="A20" s="32" t="str">
        <f>Summary!A20</f>
        <v>Fundraising Proceeds - Game Day</v>
      </c>
      <c r="B20" s="65">
        <f>Summary!C20</f>
        <v>0</v>
      </c>
      <c r="C20" s="91"/>
    </row>
    <row r="21" spans="1:3" s="2" customFormat="1" x14ac:dyDescent="0.45">
      <c r="A21" s="32" t="str">
        <f>Summary!A21</f>
        <v>Fundraising Proceeds - General</v>
      </c>
      <c r="B21" s="65">
        <f>Summary!C21</f>
        <v>0</v>
      </c>
      <c r="C21" s="91"/>
    </row>
    <row r="22" spans="1:3" s="2" customFormat="1" x14ac:dyDescent="0.45">
      <c r="A22" s="32" t="str">
        <f>Summary!A22</f>
        <v>Gate takings</v>
      </c>
      <c r="B22" s="65">
        <f>Summary!C22</f>
        <v>0</v>
      </c>
      <c r="C22" s="91">
        <v>40</v>
      </c>
    </row>
    <row r="23" spans="1:3" s="2" customFormat="1" x14ac:dyDescent="0.45">
      <c r="A23" s="32" t="str">
        <f>Summary!A23</f>
        <v>Grants/Donations - Internal</v>
      </c>
      <c r="B23" s="65">
        <f>Summary!C23</f>
        <v>0</v>
      </c>
      <c r="C23" s="91"/>
    </row>
    <row r="24" spans="1:3" s="2" customFormat="1" x14ac:dyDescent="0.45">
      <c r="A24" s="32" t="str">
        <f>Summary!A24</f>
        <v>Grants/Donations - External</v>
      </c>
      <c r="B24" s="65">
        <f>Summary!C24</f>
        <v>0</v>
      </c>
      <c r="C24" s="91"/>
    </row>
    <row r="25" spans="1:3" s="2" customFormat="1" x14ac:dyDescent="0.45">
      <c r="A25" s="32" t="str">
        <f>Summary!A25</f>
        <v>Membership/Registrations</v>
      </c>
      <c r="B25" s="65">
        <f>Summary!C25</f>
        <v>0</v>
      </c>
      <c r="C25" s="91"/>
    </row>
    <row r="26" spans="1:3" s="2" customFormat="1" x14ac:dyDescent="0.45">
      <c r="A26" s="32" t="str">
        <f>Summary!A26</f>
        <v>Merchandise</v>
      </c>
      <c r="B26" s="65">
        <f>Summary!C26</f>
        <v>0</v>
      </c>
      <c r="C26" s="91"/>
    </row>
    <row r="27" spans="1:3" s="2" customFormat="1" x14ac:dyDescent="0.45">
      <c r="A27" s="32" t="str">
        <f>Summary!A27</f>
        <v>Other Income</v>
      </c>
      <c r="B27" s="65">
        <f>Summary!C27</f>
        <v>0</v>
      </c>
      <c r="C27" s="91"/>
    </row>
    <row r="28" spans="1:3" s="2" customFormat="1" x14ac:dyDescent="0.45">
      <c r="A28" s="32" t="str">
        <f>Summary!A28</f>
        <v xml:space="preserve">Sponsorship  </v>
      </c>
      <c r="B28" s="65">
        <f>Summary!C28</f>
        <v>0</v>
      </c>
      <c r="C28" s="91"/>
    </row>
    <row r="29" spans="1:3" s="2" customFormat="1" x14ac:dyDescent="0.45">
      <c r="A29" s="32" t="str">
        <f>Summary!A29</f>
        <v>Sundry Income</v>
      </c>
      <c r="B29" s="65">
        <f>Summary!C29</f>
        <v>0</v>
      </c>
      <c r="C29" s="91"/>
    </row>
    <row r="30" spans="1:3" s="2" customFormat="1" x14ac:dyDescent="0.45">
      <c r="A30" s="32" t="str">
        <f>Summary!A30</f>
        <v>Venue Hire</v>
      </c>
      <c r="B30" s="65">
        <f>Summary!C30</f>
        <v>0</v>
      </c>
      <c r="C30" s="91"/>
    </row>
    <row r="31" spans="1:3" x14ac:dyDescent="0.45">
      <c r="A31" s="55" t="s">
        <v>1</v>
      </c>
      <c r="B31" s="41">
        <f>SUM(B14:B29)</f>
        <v>50</v>
      </c>
      <c r="C31" s="53">
        <f t="shared" ref="C31" si="0">SUM(C14:C29)</f>
        <v>41</v>
      </c>
    </row>
    <row r="32" spans="1:3" s="2" customFormat="1" x14ac:dyDescent="0.45">
      <c r="A32" s="27"/>
      <c r="B32" s="8"/>
      <c r="C32" s="30"/>
    </row>
    <row r="33" spans="1:3" x14ac:dyDescent="0.45">
      <c r="A33" s="25"/>
      <c r="B33" s="38"/>
      <c r="C33" s="51"/>
    </row>
    <row r="34" spans="1:3" s="12" customFormat="1" x14ac:dyDescent="0.45">
      <c r="A34" s="29" t="s">
        <v>16</v>
      </c>
      <c r="B34" s="8"/>
      <c r="C34" s="30"/>
    </row>
    <row r="35" spans="1:3" s="12" customFormat="1" x14ac:dyDescent="0.45">
      <c r="A35" s="32" t="str">
        <f>Summary!A35</f>
        <v>Accounting/Audit Fees</v>
      </c>
      <c r="B35" s="14">
        <f>Summary!C35</f>
        <v>50</v>
      </c>
      <c r="C35" s="91"/>
    </row>
    <row r="36" spans="1:3" s="12" customFormat="1" x14ac:dyDescent="0.45">
      <c r="A36" s="32" t="str">
        <f>Summary!A36</f>
        <v>Ambulance/First Aid Supplies</v>
      </c>
      <c r="B36" s="14">
        <f>Summary!C36</f>
        <v>20</v>
      </c>
      <c r="C36" s="91"/>
    </row>
    <row r="37" spans="1:3" s="12" customFormat="1" x14ac:dyDescent="0.45">
      <c r="A37" s="32" t="str">
        <f>Summary!A37</f>
        <v>Apparel - On-field</v>
      </c>
      <c r="B37" s="14">
        <f>Summary!C37</f>
        <v>0</v>
      </c>
      <c r="C37" s="91"/>
    </row>
    <row r="38" spans="1:3" s="12" customFormat="1" x14ac:dyDescent="0.45">
      <c r="A38" s="32" t="str">
        <f>Summary!A38</f>
        <v>Bank Fees And Charges</v>
      </c>
      <c r="B38" s="14">
        <f>Summary!C38</f>
        <v>0</v>
      </c>
      <c r="C38" s="91"/>
    </row>
    <row r="39" spans="1:3" s="12" customFormat="1" x14ac:dyDescent="0.45">
      <c r="A39" s="32" t="str">
        <f>Summary!A39</f>
        <v>Bar - found in trading statements etc</v>
      </c>
      <c r="B39" s="14">
        <f>Summary!C39</f>
        <v>0</v>
      </c>
      <c r="C39" s="91"/>
    </row>
    <row r="40" spans="1:3" s="12" customFormat="1" x14ac:dyDescent="0.45">
      <c r="A40" s="32" t="str">
        <f>Summary!A40</f>
        <v>Canteen - found in trading statements etc</v>
      </c>
      <c r="B40" s="14">
        <f>Summary!C40</f>
        <v>0</v>
      </c>
      <c r="C40" s="91"/>
    </row>
    <row r="41" spans="1:3" s="12" customFormat="1" x14ac:dyDescent="0.45">
      <c r="A41" s="32" t="str">
        <f>Summary!A41</f>
        <v>Cleaning/Rubbish Removal</v>
      </c>
      <c r="B41" s="14">
        <f>Summary!C41</f>
        <v>0</v>
      </c>
      <c r="C41" s="91"/>
    </row>
    <row r="42" spans="1:3" s="12" customFormat="1" x14ac:dyDescent="0.45">
      <c r="A42" s="32" t="str">
        <f>Summary!A42</f>
        <v>Club Events/Functions</v>
      </c>
      <c r="B42" s="14">
        <f>Summary!C42</f>
        <v>0</v>
      </c>
      <c r="C42" s="91"/>
    </row>
    <row r="43" spans="1:3" s="12" customFormat="1" x14ac:dyDescent="0.45">
      <c r="A43" s="32" t="str">
        <f>Summary!A43</f>
        <v>Club Tours</v>
      </c>
      <c r="B43" s="14">
        <f>Summary!C43</f>
        <v>0</v>
      </c>
      <c r="C43" s="91"/>
    </row>
    <row r="44" spans="1:3" s="12" customFormat="1" x14ac:dyDescent="0.45">
      <c r="A44" s="32" t="str">
        <f>Summary!A44</f>
        <v>Club/Field Maintenance</v>
      </c>
      <c r="B44" s="14">
        <f>Summary!C44</f>
        <v>0</v>
      </c>
      <c r="C44" s="91"/>
    </row>
    <row r="45" spans="1:3" s="12" customFormat="1" x14ac:dyDescent="0.45">
      <c r="A45" s="32" t="str">
        <f>Summary!A45</f>
        <v>Council Fees</v>
      </c>
      <c r="B45" s="14">
        <f>Summary!C45</f>
        <v>0</v>
      </c>
      <c r="C45" s="91">
        <v>12</v>
      </c>
    </row>
    <row r="46" spans="1:3" s="12" customFormat="1" x14ac:dyDescent="0.45">
      <c r="A46" s="32" t="str">
        <f>Summary!A46</f>
        <v>Development</v>
      </c>
      <c r="B46" s="14">
        <f>Summary!C46</f>
        <v>0</v>
      </c>
      <c r="C46" s="91"/>
    </row>
    <row r="47" spans="1:3" s="12" customFormat="1" x14ac:dyDescent="0.45">
      <c r="A47" s="32" t="str">
        <f>Summary!A47</f>
        <v>Electricity/Gas/Water</v>
      </c>
      <c r="B47" s="14">
        <f>Summary!C47</f>
        <v>0</v>
      </c>
      <c r="C47" s="91"/>
    </row>
    <row r="48" spans="1:3" s="12" customFormat="1" x14ac:dyDescent="0.45">
      <c r="A48" s="32" t="str">
        <f>Summary!A48</f>
        <v>Equipment</v>
      </c>
      <c r="B48" s="14">
        <f>Summary!C48</f>
        <v>0</v>
      </c>
      <c r="C48" s="91"/>
    </row>
    <row r="49" spans="1:3" s="12" customFormat="1" x14ac:dyDescent="0.45">
      <c r="A49" s="32" t="str">
        <f>Summary!A49</f>
        <v>Fundraising Expenses</v>
      </c>
      <c r="B49" s="14">
        <f>Summary!C49</f>
        <v>0</v>
      </c>
      <c r="C49" s="91"/>
    </row>
    <row r="50" spans="1:3" s="12" customFormat="1" x14ac:dyDescent="0.45">
      <c r="A50" s="32" t="str">
        <f>Summary!A50</f>
        <v>Grants/Donations</v>
      </c>
      <c r="B50" s="14">
        <f>Summary!C50</f>
        <v>0</v>
      </c>
      <c r="C50" s="91"/>
    </row>
    <row r="51" spans="1:3" s="12" customFormat="1" x14ac:dyDescent="0.45">
      <c r="A51" s="32" t="str">
        <f>Summary!A51</f>
        <v>Ground/Field Maintenance</v>
      </c>
      <c r="B51" s="14">
        <f>Summary!C51</f>
        <v>0</v>
      </c>
      <c r="C51" s="92"/>
    </row>
    <row r="52" spans="1:3" s="12" customFormat="1" x14ac:dyDescent="0.45">
      <c r="A52" s="32" t="str">
        <f>Summary!A52</f>
        <v>Insurance - Individual Player</v>
      </c>
      <c r="B52" s="14">
        <f>Summary!C52</f>
        <v>0</v>
      </c>
      <c r="C52" s="92"/>
    </row>
    <row r="53" spans="1:3" s="12" customFormat="1" x14ac:dyDescent="0.45">
      <c r="A53" s="32" t="str">
        <f>Summary!A53</f>
        <v>Insurance - Teams</v>
      </c>
      <c r="B53" s="14">
        <f>Summary!C53</f>
        <v>0</v>
      </c>
      <c r="C53" s="92"/>
    </row>
    <row r="54" spans="1:3" s="12" customFormat="1" x14ac:dyDescent="0.45">
      <c r="A54" s="32" t="str">
        <f>Summary!A54</f>
        <v>Insurance - Venue/Building</v>
      </c>
      <c r="B54" s="14">
        <f>Summary!C54</f>
        <v>0</v>
      </c>
      <c r="C54" s="92"/>
    </row>
    <row r="55" spans="1:3" s="12" customFormat="1" x14ac:dyDescent="0.45">
      <c r="A55" s="32" t="str">
        <f>Summary!A55</f>
        <v>Liquor Licencing</v>
      </c>
      <c r="B55" s="14">
        <f>Summary!C55</f>
        <v>0</v>
      </c>
      <c r="C55" s="92"/>
    </row>
    <row r="56" spans="1:3" x14ac:dyDescent="0.45">
      <c r="A56" s="32" t="str">
        <f>Summary!A56</f>
        <v>Local League Fees</v>
      </c>
      <c r="B56" s="14">
        <f>Summary!C56</f>
        <v>0</v>
      </c>
      <c r="C56" s="92"/>
    </row>
    <row r="57" spans="1:3" x14ac:dyDescent="0.45">
      <c r="A57" s="32" t="str">
        <f>Summary!A57</f>
        <v>Merchandise - found in trading statements etc</v>
      </c>
      <c r="B57" s="14">
        <f>Summary!C57</f>
        <v>0</v>
      </c>
      <c r="C57" s="92"/>
    </row>
    <row r="58" spans="1:3" x14ac:dyDescent="0.45">
      <c r="A58" s="32" t="str">
        <f>Summary!A58</f>
        <v>Office Expenses</v>
      </c>
      <c r="B58" s="14">
        <f>Summary!C58</f>
        <v>0</v>
      </c>
      <c r="C58" s="92"/>
    </row>
    <row r="59" spans="1:3" x14ac:dyDescent="0.45">
      <c r="A59" s="32" t="str">
        <f>Summary!A59</f>
        <v>Other Expenses</v>
      </c>
      <c r="B59" s="14">
        <f>Summary!C59</f>
        <v>0</v>
      </c>
      <c r="C59" s="92"/>
    </row>
    <row r="60" spans="1:3" x14ac:dyDescent="0.45">
      <c r="A60" s="32" t="str">
        <f>Summary!A60</f>
        <v>Phone/Internet</v>
      </c>
      <c r="B60" s="14">
        <f>Summary!C60</f>
        <v>0</v>
      </c>
      <c r="C60" s="91"/>
    </row>
    <row r="61" spans="1:3" x14ac:dyDescent="0.45">
      <c r="A61" s="32" t="str">
        <f>Summary!A61</f>
        <v>Player/Coach Payments</v>
      </c>
      <c r="B61" s="14">
        <f>Summary!C61</f>
        <v>0</v>
      </c>
      <c r="C61" s="91"/>
    </row>
    <row r="62" spans="1:3" x14ac:dyDescent="0.45">
      <c r="A62" s="32" t="str">
        <f>Summary!A62</f>
        <v>Referee Payments</v>
      </c>
      <c r="B62" s="14">
        <f>Summary!C62</f>
        <v>0</v>
      </c>
      <c r="C62" s="91"/>
    </row>
    <row r="63" spans="1:3" x14ac:dyDescent="0.45">
      <c r="A63" s="32" t="str">
        <f>Summary!A63</f>
        <v>Representative Levies</v>
      </c>
      <c r="B63" s="14">
        <f>Summary!C63</f>
        <v>0</v>
      </c>
      <c r="C63" s="91"/>
    </row>
    <row r="64" spans="1:3" x14ac:dyDescent="0.45">
      <c r="A64" s="32" t="str">
        <f>Summary!A64</f>
        <v>Sponsorship/Donation Expenses</v>
      </c>
      <c r="B64" s="14">
        <f>Summary!C64</f>
        <v>0</v>
      </c>
      <c r="C64" s="91"/>
    </row>
    <row r="65" spans="1:3" x14ac:dyDescent="0.45">
      <c r="A65" s="32" t="str">
        <f>Summary!A65</f>
        <v>Sundry Expenses</v>
      </c>
      <c r="B65" s="14">
        <f>Summary!C65</f>
        <v>0</v>
      </c>
      <c r="C65" s="91"/>
    </row>
    <row r="66" spans="1:3" x14ac:dyDescent="0.45">
      <c r="A66" s="32" t="str">
        <f>Summary!A66</f>
        <v>Trophies</v>
      </c>
      <c r="B66" s="14">
        <f>Summary!C66</f>
        <v>0</v>
      </c>
      <c r="C66" s="91"/>
    </row>
    <row r="67" spans="1:3" x14ac:dyDescent="0.45">
      <c r="A67" s="32" t="str">
        <f>Summary!A67</f>
        <v>Volunteer Expenses</v>
      </c>
      <c r="B67" s="14">
        <f>Summary!C67</f>
        <v>0</v>
      </c>
      <c r="C67" s="91"/>
    </row>
    <row r="68" spans="1:3" x14ac:dyDescent="0.45">
      <c r="A68" s="32" t="str">
        <f>Summary!A68</f>
        <v>Volunteer Training &amp; Education</v>
      </c>
      <c r="B68" s="14">
        <f>Summary!C68</f>
        <v>0</v>
      </c>
      <c r="C68" s="91"/>
    </row>
    <row r="69" spans="1:3" x14ac:dyDescent="0.45">
      <c r="A69" s="32" t="str">
        <f>Summary!A69</f>
        <v>Wages</v>
      </c>
      <c r="B69" s="14">
        <f>Summary!C69</f>
        <v>0</v>
      </c>
      <c r="C69" s="91"/>
    </row>
    <row r="70" spans="1:3" x14ac:dyDescent="0.45">
      <c r="A70" s="32"/>
      <c r="B70" s="41">
        <f>SUM(B35:B61)</f>
        <v>70</v>
      </c>
      <c r="C70" s="53">
        <f>SUM(C35:C61)</f>
        <v>12</v>
      </c>
    </row>
    <row r="71" spans="1:3" s="21" customFormat="1" ht="22.25" customHeight="1" thickBot="1" x14ac:dyDescent="0.5">
      <c r="A71" s="87" t="s">
        <v>17</v>
      </c>
      <c r="B71" s="88">
        <f>B31-B70</f>
        <v>-20</v>
      </c>
      <c r="C71" s="89">
        <f>C31-C70</f>
        <v>29</v>
      </c>
    </row>
    <row r="72" spans="1:3" x14ac:dyDescent="0.45">
      <c r="A72" s="5" t="s">
        <v>2</v>
      </c>
      <c r="B72" s="44"/>
    </row>
    <row r="73" spans="1:3" x14ac:dyDescent="0.45">
      <c r="A73" s="6"/>
      <c r="B73" s="45"/>
    </row>
  </sheetData>
  <mergeCells count="6">
    <mergeCell ref="A2:C4"/>
    <mergeCell ref="A6:B7"/>
    <mergeCell ref="C6:C7"/>
    <mergeCell ref="A8:C9"/>
    <mergeCell ref="A1:C1"/>
    <mergeCell ref="A5:C5"/>
  </mergeCells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3"/>
  <sheetViews>
    <sheetView zoomScale="70" zoomScaleNormal="70" workbookViewId="0">
      <pane ySplit="11" topLeftCell="A54" activePane="bottomLeft" state="frozen"/>
      <selection pane="bottomLeft" activeCell="G10" sqref="G10"/>
    </sheetView>
  </sheetViews>
  <sheetFormatPr defaultColWidth="9.36328125" defaultRowHeight="19.5" x14ac:dyDescent="0.45"/>
  <cols>
    <col min="1" max="1" width="54.81640625" style="4" bestFit="1" customWidth="1"/>
    <col min="2" max="3" width="20" style="12" customWidth="1"/>
    <col min="4" max="16384" width="9.36328125" style="1"/>
  </cols>
  <sheetData>
    <row r="1" spans="1:3" ht="14.5" x14ac:dyDescent="0.35">
      <c r="A1" s="119"/>
      <c r="B1" s="120"/>
      <c r="C1" s="121"/>
    </row>
    <row r="2" spans="1:3" ht="14.75" customHeight="1" x14ac:dyDescent="0.35">
      <c r="A2" s="108" t="s">
        <v>76</v>
      </c>
      <c r="B2" s="109"/>
      <c r="C2" s="110"/>
    </row>
    <row r="3" spans="1:3" ht="14.75" customHeight="1" x14ac:dyDescent="0.35">
      <c r="A3" s="108"/>
      <c r="B3" s="109"/>
      <c r="C3" s="110"/>
    </row>
    <row r="4" spans="1:3" ht="14.75" customHeight="1" x14ac:dyDescent="0.35">
      <c r="A4" s="108"/>
      <c r="B4" s="109"/>
      <c r="C4" s="110"/>
    </row>
    <row r="5" spans="1:3" ht="19.25" customHeight="1" x14ac:dyDescent="0.35">
      <c r="A5" s="113"/>
      <c r="B5" s="114"/>
      <c r="C5" s="115"/>
    </row>
    <row r="6" spans="1:3" ht="14.75" customHeight="1" x14ac:dyDescent="0.35">
      <c r="A6" s="111" t="s">
        <v>77</v>
      </c>
      <c r="B6" s="106"/>
      <c r="C6" s="112">
        <f>C31-C70</f>
        <v>29</v>
      </c>
    </row>
    <row r="7" spans="1:3" ht="14.75" customHeight="1" x14ac:dyDescent="0.35">
      <c r="A7" s="111"/>
      <c r="B7" s="106"/>
      <c r="C7" s="107"/>
    </row>
    <row r="8" spans="1:3" ht="19.25" customHeight="1" x14ac:dyDescent="0.35">
      <c r="A8" s="113"/>
      <c r="B8" s="114"/>
      <c r="C8" s="115"/>
    </row>
    <row r="9" spans="1:3" ht="19.25" customHeight="1" x14ac:dyDescent="0.35">
      <c r="A9" s="116"/>
      <c r="B9" s="117"/>
      <c r="C9" s="118"/>
    </row>
    <row r="10" spans="1:3" x14ac:dyDescent="0.45">
      <c r="A10" s="24"/>
      <c r="B10" s="36"/>
      <c r="C10" s="50"/>
    </row>
    <row r="11" spans="1:3" s="21" customFormat="1" x14ac:dyDescent="0.45">
      <c r="A11" s="34"/>
      <c r="B11" s="19" t="s">
        <v>71</v>
      </c>
      <c r="C11" s="31" t="s">
        <v>72</v>
      </c>
    </row>
    <row r="12" spans="1:3" x14ac:dyDescent="0.45">
      <c r="A12" s="25"/>
      <c r="B12" s="38"/>
      <c r="C12" s="51"/>
    </row>
    <row r="13" spans="1:3" s="7" customFormat="1" x14ac:dyDescent="0.45">
      <c r="A13" s="54" t="s">
        <v>3</v>
      </c>
      <c r="B13" s="40"/>
      <c r="C13" s="52"/>
    </row>
    <row r="14" spans="1:3" s="2" customFormat="1" x14ac:dyDescent="0.45">
      <c r="A14" s="32" t="str">
        <f>Summary!A14</f>
        <v>Bank Interest</v>
      </c>
      <c r="B14" s="65">
        <f>Summary!D14</f>
        <v>50</v>
      </c>
      <c r="C14" s="30">
        <v>1</v>
      </c>
    </row>
    <row r="15" spans="1:3" s="2" customFormat="1" x14ac:dyDescent="0.45">
      <c r="A15" s="32" t="str">
        <f>Summary!A15</f>
        <v>Bar</v>
      </c>
      <c r="B15" s="65">
        <f>Summary!D15</f>
        <v>0</v>
      </c>
      <c r="C15" s="30"/>
    </row>
    <row r="16" spans="1:3" s="2" customFormat="1" x14ac:dyDescent="0.45">
      <c r="A16" s="32" t="str">
        <f>Summary!A16</f>
        <v>Canteen</v>
      </c>
      <c r="B16" s="65">
        <f>Summary!D16</f>
        <v>0</v>
      </c>
      <c r="C16" s="30"/>
    </row>
    <row r="17" spans="1:3" s="2" customFormat="1" x14ac:dyDescent="0.45">
      <c r="A17" s="32" t="str">
        <f>Summary!A17</f>
        <v>Events/Presentation day</v>
      </c>
      <c r="B17" s="65">
        <f>Summary!D17</f>
        <v>0</v>
      </c>
      <c r="C17" s="30"/>
    </row>
    <row r="18" spans="1:3" s="2" customFormat="1" x14ac:dyDescent="0.45">
      <c r="A18" s="32" t="str">
        <f>Summary!A18</f>
        <v>Functions</v>
      </c>
      <c r="B18" s="65">
        <f>Summary!D18</f>
        <v>0</v>
      </c>
      <c r="C18" s="30"/>
    </row>
    <row r="19" spans="1:3" s="2" customFormat="1" x14ac:dyDescent="0.45">
      <c r="A19" s="32" t="str">
        <f>Summary!A19</f>
        <v>Fundraising Proceeds - Club Tours</v>
      </c>
      <c r="B19" s="65">
        <f>Summary!D19</f>
        <v>50</v>
      </c>
      <c r="C19" s="30"/>
    </row>
    <row r="20" spans="1:3" s="2" customFormat="1" x14ac:dyDescent="0.45">
      <c r="A20" s="32" t="str">
        <f>Summary!A20</f>
        <v>Fundraising Proceeds - Game Day</v>
      </c>
      <c r="B20" s="65">
        <f>Summary!D20</f>
        <v>0</v>
      </c>
      <c r="C20" s="30"/>
    </row>
    <row r="21" spans="1:3" s="2" customFormat="1" x14ac:dyDescent="0.45">
      <c r="A21" s="32" t="str">
        <f>Summary!A21</f>
        <v>Fundraising Proceeds - General</v>
      </c>
      <c r="B21" s="65">
        <f>Summary!D21</f>
        <v>0</v>
      </c>
      <c r="C21" s="30"/>
    </row>
    <row r="22" spans="1:3" s="2" customFormat="1" x14ac:dyDescent="0.45">
      <c r="A22" s="32" t="str">
        <f>Summary!A22</f>
        <v>Gate takings</v>
      </c>
      <c r="B22" s="65">
        <f>Summary!D22</f>
        <v>0</v>
      </c>
      <c r="C22" s="30">
        <v>40</v>
      </c>
    </row>
    <row r="23" spans="1:3" s="2" customFormat="1" x14ac:dyDescent="0.45">
      <c r="A23" s="32" t="str">
        <f>Summary!A23</f>
        <v>Grants/Donations - Internal</v>
      </c>
      <c r="B23" s="65">
        <f>Summary!D23</f>
        <v>0</v>
      </c>
      <c r="C23" s="30"/>
    </row>
    <row r="24" spans="1:3" s="2" customFormat="1" x14ac:dyDescent="0.45">
      <c r="A24" s="32" t="str">
        <f>Summary!A24</f>
        <v>Grants/Donations - External</v>
      </c>
      <c r="B24" s="65">
        <f>Summary!D24</f>
        <v>0</v>
      </c>
      <c r="C24" s="30"/>
    </row>
    <row r="25" spans="1:3" s="2" customFormat="1" x14ac:dyDescent="0.45">
      <c r="A25" s="32" t="str">
        <f>Summary!A25</f>
        <v>Membership/Registrations</v>
      </c>
      <c r="B25" s="65">
        <f>Summary!D25</f>
        <v>0</v>
      </c>
      <c r="C25" s="30"/>
    </row>
    <row r="26" spans="1:3" s="2" customFormat="1" x14ac:dyDescent="0.45">
      <c r="A26" s="32" t="str">
        <f>Summary!A26</f>
        <v>Merchandise</v>
      </c>
      <c r="B26" s="65">
        <f>Summary!D26</f>
        <v>0</v>
      </c>
      <c r="C26" s="30"/>
    </row>
    <row r="27" spans="1:3" s="2" customFormat="1" x14ac:dyDescent="0.45">
      <c r="A27" s="32" t="str">
        <f>Summary!A27</f>
        <v>Other Income</v>
      </c>
      <c r="B27" s="65">
        <f>Summary!D27</f>
        <v>0</v>
      </c>
      <c r="C27" s="30"/>
    </row>
    <row r="28" spans="1:3" s="2" customFormat="1" x14ac:dyDescent="0.45">
      <c r="A28" s="32" t="str">
        <f>Summary!A28</f>
        <v xml:space="preserve">Sponsorship  </v>
      </c>
      <c r="B28" s="65">
        <f>Summary!D28</f>
        <v>0</v>
      </c>
      <c r="C28" s="30"/>
    </row>
    <row r="29" spans="1:3" s="2" customFormat="1" x14ac:dyDescent="0.45">
      <c r="A29" s="32" t="str">
        <f>Summary!A29</f>
        <v>Sundry Income</v>
      </c>
      <c r="B29" s="65">
        <f>Summary!D29</f>
        <v>0</v>
      </c>
      <c r="C29" s="30"/>
    </row>
    <row r="30" spans="1:3" s="2" customFormat="1" x14ac:dyDescent="0.45">
      <c r="A30" s="32" t="str">
        <f>Summary!A30</f>
        <v>Venue Hire</v>
      </c>
      <c r="B30" s="65">
        <f>Summary!D30</f>
        <v>0</v>
      </c>
      <c r="C30" s="30"/>
    </row>
    <row r="31" spans="1:3" x14ac:dyDescent="0.45">
      <c r="A31" s="55" t="s">
        <v>1</v>
      </c>
      <c r="B31" s="41">
        <f>SUM(B14:B29)</f>
        <v>100</v>
      </c>
      <c r="C31" s="53">
        <f t="shared" ref="C31" si="0">SUM(C14:C29)</f>
        <v>41</v>
      </c>
    </row>
    <row r="32" spans="1:3" s="2" customFormat="1" x14ac:dyDescent="0.45">
      <c r="A32" s="27"/>
      <c r="B32" s="8"/>
      <c r="C32" s="30"/>
    </row>
    <row r="33" spans="1:3" x14ac:dyDescent="0.45">
      <c r="A33" s="25"/>
      <c r="B33" s="38"/>
      <c r="C33" s="51"/>
    </row>
    <row r="34" spans="1:3" s="12" customFormat="1" x14ac:dyDescent="0.45">
      <c r="A34" s="29" t="s">
        <v>16</v>
      </c>
      <c r="B34" s="8"/>
      <c r="C34" s="30"/>
    </row>
    <row r="35" spans="1:3" s="12" customFormat="1" x14ac:dyDescent="0.45">
      <c r="A35" s="32" t="str">
        <f>Summary!A35</f>
        <v>Accounting/Audit Fees</v>
      </c>
      <c r="B35" s="14">
        <f>Summary!D35</f>
        <v>50</v>
      </c>
      <c r="C35" s="30"/>
    </row>
    <row r="36" spans="1:3" s="12" customFormat="1" x14ac:dyDescent="0.45">
      <c r="A36" s="32" t="str">
        <f>Summary!A36</f>
        <v>Ambulance/First Aid Supplies</v>
      </c>
      <c r="B36" s="14">
        <f>Summary!D36</f>
        <v>0</v>
      </c>
      <c r="C36" s="30"/>
    </row>
    <row r="37" spans="1:3" s="12" customFormat="1" x14ac:dyDescent="0.45">
      <c r="A37" s="32" t="str">
        <f>Summary!A37</f>
        <v>Apparel - On-field</v>
      </c>
      <c r="B37" s="14">
        <f>Summary!D37</f>
        <v>0</v>
      </c>
      <c r="C37" s="30"/>
    </row>
    <row r="38" spans="1:3" s="12" customFormat="1" x14ac:dyDescent="0.45">
      <c r="A38" s="32" t="str">
        <f>Summary!A38</f>
        <v>Bank Fees And Charges</v>
      </c>
      <c r="B38" s="14">
        <f>Summary!D38</f>
        <v>0</v>
      </c>
      <c r="C38" s="30"/>
    </row>
    <row r="39" spans="1:3" s="12" customFormat="1" x14ac:dyDescent="0.45">
      <c r="A39" s="32" t="str">
        <f>Summary!A39</f>
        <v>Bar - found in trading statements etc</v>
      </c>
      <c r="B39" s="14">
        <f>Summary!D39</f>
        <v>50</v>
      </c>
      <c r="C39" s="30"/>
    </row>
    <row r="40" spans="1:3" s="12" customFormat="1" x14ac:dyDescent="0.45">
      <c r="A40" s="32" t="str">
        <f>Summary!A40</f>
        <v>Canteen - found in trading statements etc</v>
      </c>
      <c r="B40" s="14">
        <f>Summary!D40</f>
        <v>0</v>
      </c>
      <c r="C40" s="30"/>
    </row>
    <row r="41" spans="1:3" s="12" customFormat="1" x14ac:dyDescent="0.45">
      <c r="A41" s="32" t="str">
        <f>Summary!A41</f>
        <v>Cleaning/Rubbish Removal</v>
      </c>
      <c r="B41" s="14">
        <f>Summary!D41</f>
        <v>0</v>
      </c>
      <c r="C41" s="30"/>
    </row>
    <row r="42" spans="1:3" s="12" customFormat="1" x14ac:dyDescent="0.45">
      <c r="A42" s="32" t="str">
        <f>Summary!A42</f>
        <v>Club Events/Functions</v>
      </c>
      <c r="B42" s="14">
        <f>Summary!D42</f>
        <v>0</v>
      </c>
      <c r="C42" s="30"/>
    </row>
    <row r="43" spans="1:3" s="12" customFormat="1" x14ac:dyDescent="0.45">
      <c r="A43" s="32" t="str">
        <f>Summary!A43</f>
        <v>Club Tours</v>
      </c>
      <c r="B43" s="14">
        <f>Summary!D43</f>
        <v>0</v>
      </c>
      <c r="C43" s="30"/>
    </row>
    <row r="44" spans="1:3" s="12" customFormat="1" x14ac:dyDescent="0.45">
      <c r="A44" s="32" t="str">
        <f>Summary!A44</f>
        <v>Club/Field Maintenance</v>
      </c>
      <c r="B44" s="14">
        <f>Summary!D44</f>
        <v>0</v>
      </c>
      <c r="C44" s="30"/>
    </row>
    <row r="45" spans="1:3" s="12" customFormat="1" x14ac:dyDescent="0.45">
      <c r="A45" s="32" t="str">
        <f>Summary!A45</f>
        <v>Council Fees</v>
      </c>
      <c r="B45" s="14">
        <f>Summary!D45</f>
        <v>0</v>
      </c>
      <c r="C45" s="30">
        <v>12</v>
      </c>
    </row>
    <row r="46" spans="1:3" s="12" customFormat="1" x14ac:dyDescent="0.45">
      <c r="A46" s="32" t="str">
        <f>Summary!A46</f>
        <v>Development</v>
      </c>
      <c r="B46" s="14">
        <f>Summary!D46</f>
        <v>0</v>
      </c>
      <c r="C46" s="30"/>
    </row>
    <row r="47" spans="1:3" s="12" customFormat="1" x14ac:dyDescent="0.45">
      <c r="A47" s="32" t="str">
        <f>Summary!A47</f>
        <v>Electricity/Gas/Water</v>
      </c>
      <c r="B47" s="14">
        <f>Summary!D47</f>
        <v>0</v>
      </c>
      <c r="C47" s="30"/>
    </row>
    <row r="48" spans="1:3" s="12" customFormat="1" x14ac:dyDescent="0.45">
      <c r="A48" s="32" t="str">
        <f>Summary!A48</f>
        <v>Equipment</v>
      </c>
      <c r="B48" s="14">
        <f>Summary!D48</f>
        <v>0</v>
      </c>
      <c r="C48" s="30"/>
    </row>
    <row r="49" spans="1:3" s="12" customFormat="1" x14ac:dyDescent="0.45">
      <c r="A49" s="32" t="str">
        <f>Summary!A49</f>
        <v>Fundraising Expenses</v>
      </c>
      <c r="B49" s="14">
        <f>Summary!D49</f>
        <v>0</v>
      </c>
      <c r="C49" s="30"/>
    </row>
    <row r="50" spans="1:3" s="12" customFormat="1" x14ac:dyDescent="0.45">
      <c r="A50" s="32" t="str">
        <f>Summary!A50</f>
        <v>Grants/Donations</v>
      </c>
      <c r="B50" s="14">
        <f>Summary!D50</f>
        <v>0</v>
      </c>
      <c r="C50" s="30"/>
    </row>
    <row r="51" spans="1:3" s="12" customFormat="1" x14ac:dyDescent="0.45">
      <c r="A51" s="32" t="str">
        <f>Summary!A51</f>
        <v>Ground/Field Maintenance</v>
      </c>
      <c r="B51" s="14">
        <f>Summary!D51</f>
        <v>0</v>
      </c>
      <c r="C51" s="31"/>
    </row>
    <row r="52" spans="1:3" s="12" customFormat="1" x14ac:dyDescent="0.45">
      <c r="A52" s="32" t="str">
        <f>Summary!A52</f>
        <v>Insurance - Individual Player</v>
      </c>
      <c r="B52" s="14">
        <f>Summary!D52</f>
        <v>0</v>
      </c>
      <c r="C52" s="31"/>
    </row>
    <row r="53" spans="1:3" s="12" customFormat="1" x14ac:dyDescent="0.45">
      <c r="A53" s="32" t="str">
        <f>Summary!A53</f>
        <v>Insurance - Teams</v>
      </c>
      <c r="B53" s="14">
        <f>Summary!D53</f>
        <v>0</v>
      </c>
      <c r="C53" s="31"/>
    </row>
    <row r="54" spans="1:3" s="12" customFormat="1" x14ac:dyDescent="0.45">
      <c r="A54" s="32" t="str">
        <f>Summary!A54</f>
        <v>Insurance - Venue/Building</v>
      </c>
      <c r="B54" s="14">
        <f>Summary!D54</f>
        <v>0</v>
      </c>
      <c r="C54" s="31"/>
    </row>
    <row r="55" spans="1:3" s="12" customFormat="1" x14ac:dyDescent="0.45">
      <c r="A55" s="32" t="str">
        <f>Summary!A55</f>
        <v>Liquor Licencing</v>
      </c>
      <c r="B55" s="14">
        <f>Summary!D55</f>
        <v>0</v>
      </c>
      <c r="C55" s="31"/>
    </row>
    <row r="56" spans="1:3" x14ac:dyDescent="0.45">
      <c r="A56" s="32" t="str">
        <f>Summary!A56</f>
        <v>Local League Fees</v>
      </c>
      <c r="B56" s="14">
        <f>Summary!D56</f>
        <v>0</v>
      </c>
      <c r="C56" s="31"/>
    </row>
    <row r="57" spans="1:3" x14ac:dyDescent="0.45">
      <c r="A57" s="32" t="str">
        <f>Summary!A57</f>
        <v>Merchandise - found in trading statements etc</v>
      </c>
      <c r="B57" s="14">
        <f>Summary!D57</f>
        <v>0</v>
      </c>
      <c r="C57" s="31"/>
    </row>
    <row r="58" spans="1:3" x14ac:dyDescent="0.45">
      <c r="A58" s="32" t="str">
        <f>Summary!A58</f>
        <v>Office Expenses</v>
      </c>
      <c r="B58" s="14">
        <f>Summary!D58</f>
        <v>0</v>
      </c>
      <c r="C58" s="31"/>
    </row>
    <row r="59" spans="1:3" x14ac:dyDescent="0.45">
      <c r="A59" s="32" t="str">
        <f>Summary!A59</f>
        <v>Other Expenses</v>
      </c>
      <c r="B59" s="14">
        <f>Summary!D59</f>
        <v>0</v>
      </c>
      <c r="C59" s="31"/>
    </row>
    <row r="60" spans="1:3" x14ac:dyDescent="0.45">
      <c r="A60" s="32" t="str">
        <f>Summary!A60</f>
        <v>Phone/Internet</v>
      </c>
      <c r="B60" s="14">
        <f>Summary!D60</f>
        <v>0</v>
      </c>
      <c r="C60" s="30"/>
    </row>
    <row r="61" spans="1:3" x14ac:dyDescent="0.45">
      <c r="A61" s="32" t="str">
        <f>Summary!A61</f>
        <v>Player/Coach Payments</v>
      </c>
      <c r="B61" s="14">
        <f>Summary!D61</f>
        <v>0</v>
      </c>
      <c r="C61" s="30"/>
    </row>
    <row r="62" spans="1:3" x14ac:dyDescent="0.45">
      <c r="A62" s="32" t="str">
        <f>Summary!A62</f>
        <v>Referee Payments</v>
      </c>
      <c r="B62" s="14">
        <f>Summary!D62</f>
        <v>0</v>
      </c>
      <c r="C62" s="30"/>
    </row>
    <row r="63" spans="1:3" x14ac:dyDescent="0.45">
      <c r="A63" s="32" t="str">
        <f>Summary!A63</f>
        <v>Representative Levies</v>
      </c>
      <c r="B63" s="14">
        <f>Summary!D63</f>
        <v>0</v>
      </c>
      <c r="C63" s="30"/>
    </row>
    <row r="64" spans="1:3" x14ac:dyDescent="0.45">
      <c r="A64" s="32" t="str">
        <f>Summary!A64</f>
        <v>Sponsorship/Donation Expenses</v>
      </c>
      <c r="B64" s="14">
        <f>Summary!D64</f>
        <v>0</v>
      </c>
      <c r="C64" s="30"/>
    </row>
    <row r="65" spans="1:3" x14ac:dyDescent="0.45">
      <c r="A65" s="32" t="str">
        <f>Summary!A65</f>
        <v>Sundry Expenses</v>
      </c>
      <c r="B65" s="14">
        <f>Summary!D65</f>
        <v>0</v>
      </c>
      <c r="C65" s="30"/>
    </row>
    <row r="66" spans="1:3" x14ac:dyDescent="0.45">
      <c r="A66" s="32" t="str">
        <f>Summary!A66</f>
        <v>Trophies</v>
      </c>
      <c r="B66" s="14">
        <f>Summary!D66</f>
        <v>0</v>
      </c>
      <c r="C66" s="30"/>
    </row>
    <row r="67" spans="1:3" x14ac:dyDescent="0.45">
      <c r="A67" s="32" t="str">
        <f>Summary!A67</f>
        <v>Volunteer Expenses</v>
      </c>
      <c r="B67" s="14">
        <f>Summary!D67</f>
        <v>0</v>
      </c>
      <c r="C67" s="30"/>
    </row>
    <row r="68" spans="1:3" x14ac:dyDescent="0.45">
      <c r="A68" s="32" t="str">
        <f>Summary!A68</f>
        <v>Volunteer Training &amp; Education</v>
      </c>
      <c r="B68" s="14">
        <f>Summary!D68</f>
        <v>0</v>
      </c>
      <c r="C68" s="30"/>
    </row>
    <row r="69" spans="1:3" x14ac:dyDescent="0.45">
      <c r="A69" s="32" t="str">
        <f>Summary!A69</f>
        <v>Wages</v>
      </c>
      <c r="B69" s="14">
        <f>Summary!D69</f>
        <v>0</v>
      </c>
      <c r="C69" s="30"/>
    </row>
    <row r="70" spans="1:3" x14ac:dyDescent="0.45">
      <c r="A70" s="32"/>
      <c r="B70" s="41">
        <f>SUM(B35:B61)</f>
        <v>100</v>
      </c>
      <c r="C70" s="53">
        <f>SUM(C35:C61)</f>
        <v>12</v>
      </c>
    </row>
    <row r="71" spans="1:3" s="21" customFormat="1" ht="22.25" customHeight="1" thickBot="1" x14ac:dyDescent="0.5">
      <c r="A71" s="87" t="s">
        <v>17</v>
      </c>
      <c r="B71" s="88">
        <f>B31-B70</f>
        <v>0</v>
      </c>
      <c r="C71" s="89">
        <f>C31-C70</f>
        <v>29</v>
      </c>
    </row>
    <row r="72" spans="1:3" x14ac:dyDescent="0.45">
      <c r="A72" s="5" t="s">
        <v>2</v>
      </c>
      <c r="B72" s="44"/>
    </row>
    <row r="73" spans="1:3" x14ac:dyDescent="0.45">
      <c r="A73" s="6"/>
      <c r="B73" s="45"/>
    </row>
  </sheetData>
  <mergeCells count="6">
    <mergeCell ref="A8:C9"/>
    <mergeCell ref="A1:C1"/>
    <mergeCell ref="A2:C4"/>
    <mergeCell ref="A5:C5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3"/>
  <sheetViews>
    <sheetView zoomScale="70" zoomScaleNormal="70" workbookViewId="0">
      <pane ySplit="11" topLeftCell="A53" activePane="bottomLeft" state="frozen"/>
      <selection pane="bottomLeft" activeCell="A2" activeCellId="1" sqref="A6:C7 A2:C4"/>
    </sheetView>
  </sheetViews>
  <sheetFormatPr defaultColWidth="9.36328125" defaultRowHeight="19.5" x14ac:dyDescent="0.45"/>
  <cols>
    <col min="1" max="1" width="54.81640625" style="4" bestFit="1" customWidth="1"/>
    <col min="2" max="3" width="20" style="12" customWidth="1"/>
    <col min="4" max="16384" width="9.36328125" style="1"/>
  </cols>
  <sheetData>
    <row r="1" spans="1:3" ht="14.5" x14ac:dyDescent="0.35">
      <c r="A1" s="119"/>
      <c r="B1" s="120"/>
      <c r="C1" s="121"/>
    </row>
    <row r="2" spans="1:3" ht="14.75" customHeight="1" x14ac:dyDescent="0.35">
      <c r="A2" s="108" t="s">
        <v>78</v>
      </c>
      <c r="B2" s="109"/>
      <c r="C2" s="110"/>
    </row>
    <row r="3" spans="1:3" ht="14.75" customHeight="1" x14ac:dyDescent="0.35">
      <c r="A3" s="108"/>
      <c r="B3" s="109"/>
      <c r="C3" s="110"/>
    </row>
    <row r="4" spans="1:3" ht="14.75" customHeight="1" x14ac:dyDescent="0.35">
      <c r="A4" s="108"/>
      <c r="B4" s="109"/>
      <c r="C4" s="110"/>
    </row>
    <row r="5" spans="1:3" ht="19.25" customHeight="1" x14ac:dyDescent="0.35">
      <c r="A5" s="113"/>
      <c r="B5" s="114"/>
      <c r="C5" s="115"/>
    </row>
    <row r="6" spans="1:3" ht="14.75" customHeight="1" x14ac:dyDescent="0.35">
      <c r="A6" s="111" t="s">
        <v>79</v>
      </c>
      <c r="B6" s="106"/>
      <c r="C6" s="112">
        <f>C31-C70</f>
        <v>29</v>
      </c>
    </row>
    <row r="7" spans="1:3" ht="14.75" customHeight="1" x14ac:dyDescent="0.35">
      <c r="A7" s="111"/>
      <c r="B7" s="106"/>
      <c r="C7" s="107"/>
    </row>
    <row r="8" spans="1:3" ht="19.25" customHeight="1" x14ac:dyDescent="0.35">
      <c r="A8" s="113"/>
      <c r="B8" s="114"/>
      <c r="C8" s="115"/>
    </row>
    <row r="9" spans="1:3" ht="19.25" customHeight="1" x14ac:dyDescent="0.35">
      <c r="A9" s="116"/>
      <c r="B9" s="117"/>
      <c r="C9" s="118"/>
    </row>
    <row r="10" spans="1:3" x14ac:dyDescent="0.45">
      <c r="A10" s="24"/>
      <c r="B10" s="36"/>
      <c r="C10" s="50"/>
    </row>
    <row r="11" spans="1:3" s="21" customFormat="1" x14ac:dyDescent="0.45">
      <c r="A11" s="34"/>
      <c r="B11" s="19" t="s">
        <v>71</v>
      </c>
      <c r="C11" s="31" t="s">
        <v>72</v>
      </c>
    </row>
    <row r="12" spans="1:3" x14ac:dyDescent="0.45">
      <c r="A12" s="25"/>
      <c r="B12" s="38"/>
      <c r="C12" s="51"/>
    </row>
    <row r="13" spans="1:3" s="7" customFormat="1" x14ac:dyDescent="0.45">
      <c r="A13" s="54" t="s">
        <v>3</v>
      </c>
      <c r="B13" s="40"/>
      <c r="C13" s="52"/>
    </row>
    <row r="14" spans="1:3" s="2" customFormat="1" x14ac:dyDescent="0.45">
      <c r="A14" s="32" t="str">
        <f>Summary!A14</f>
        <v>Bank Interest</v>
      </c>
      <c r="B14" s="65">
        <f>Summary!E14</f>
        <v>50</v>
      </c>
      <c r="C14" s="30">
        <v>1</v>
      </c>
    </row>
    <row r="15" spans="1:3" s="2" customFormat="1" x14ac:dyDescent="0.45">
      <c r="A15" s="32" t="str">
        <f>Summary!A15</f>
        <v>Bar</v>
      </c>
      <c r="B15" s="65">
        <f>Summary!E15</f>
        <v>0</v>
      </c>
      <c r="C15" s="30"/>
    </row>
    <row r="16" spans="1:3" s="2" customFormat="1" x14ac:dyDescent="0.45">
      <c r="A16" s="32" t="str">
        <f>Summary!A16</f>
        <v>Canteen</v>
      </c>
      <c r="B16" s="65">
        <f>Summary!E16</f>
        <v>0</v>
      </c>
      <c r="C16" s="30"/>
    </row>
    <row r="17" spans="1:3" s="2" customFormat="1" x14ac:dyDescent="0.45">
      <c r="A17" s="32" t="str">
        <f>Summary!A17</f>
        <v>Events/Presentation day</v>
      </c>
      <c r="B17" s="65">
        <f>Summary!E17</f>
        <v>0</v>
      </c>
      <c r="C17" s="30"/>
    </row>
    <row r="18" spans="1:3" s="2" customFormat="1" x14ac:dyDescent="0.45">
      <c r="A18" s="32" t="str">
        <f>Summary!A18</f>
        <v>Functions</v>
      </c>
      <c r="B18" s="65">
        <f>Summary!E18</f>
        <v>0</v>
      </c>
      <c r="C18" s="30"/>
    </row>
    <row r="19" spans="1:3" s="2" customFormat="1" x14ac:dyDescent="0.45">
      <c r="A19" s="32" t="str">
        <f>Summary!A19</f>
        <v>Fundraising Proceeds - Club Tours</v>
      </c>
      <c r="B19" s="65">
        <f>Summary!E19</f>
        <v>0</v>
      </c>
      <c r="C19" s="30"/>
    </row>
    <row r="20" spans="1:3" s="2" customFormat="1" x14ac:dyDescent="0.45">
      <c r="A20" s="32" t="str">
        <f>Summary!A20</f>
        <v>Fundraising Proceeds - Game Day</v>
      </c>
      <c r="B20" s="65">
        <f>Summary!E20</f>
        <v>0</v>
      </c>
      <c r="C20" s="30"/>
    </row>
    <row r="21" spans="1:3" s="2" customFormat="1" x14ac:dyDescent="0.45">
      <c r="A21" s="32" t="str">
        <f>Summary!A21</f>
        <v>Fundraising Proceeds - General</v>
      </c>
      <c r="B21" s="65">
        <f>Summary!E21</f>
        <v>0</v>
      </c>
      <c r="C21" s="30"/>
    </row>
    <row r="22" spans="1:3" s="2" customFormat="1" x14ac:dyDescent="0.45">
      <c r="A22" s="32" t="str">
        <f>Summary!A22</f>
        <v>Gate takings</v>
      </c>
      <c r="B22" s="65">
        <f>Summary!E22</f>
        <v>0</v>
      </c>
      <c r="C22" s="30">
        <v>40</v>
      </c>
    </row>
    <row r="23" spans="1:3" s="2" customFormat="1" x14ac:dyDescent="0.45">
      <c r="A23" s="32" t="str">
        <f>Summary!A23</f>
        <v>Grants/Donations - Internal</v>
      </c>
      <c r="B23" s="65">
        <f>Summary!E23</f>
        <v>0</v>
      </c>
      <c r="C23" s="30"/>
    </row>
    <row r="24" spans="1:3" s="2" customFormat="1" x14ac:dyDescent="0.45">
      <c r="A24" s="32" t="str">
        <f>Summary!A24</f>
        <v>Grants/Donations - External</v>
      </c>
      <c r="B24" s="65">
        <f>Summary!E24</f>
        <v>0</v>
      </c>
      <c r="C24" s="30"/>
    </row>
    <row r="25" spans="1:3" s="2" customFormat="1" x14ac:dyDescent="0.45">
      <c r="A25" s="32" t="str">
        <f>Summary!A25</f>
        <v>Membership/Registrations</v>
      </c>
      <c r="B25" s="65">
        <f>Summary!E25</f>
        <v>0</v>
      </c>
      <c r="C25" s="30"/>
    </row>
    <row r="26" spans="1:3" s="2" customFormat="1" x14ac:dyDescent="0.45">
      <c r="A26" s="32" t="str">
        <f>Summary!A26</f>
        <v>Merchandise</v>
      </c>
      <c r="B26" s="65">
        <f>Summary!E26</f>
        <v>0</v>
      </c>
      <c r="C26" s="30"/>
    </row>
    <row r="27" spans="1:3" s="2" customFormat="1" x14ac:dyDescent="0.45">
      <c r="A27" s="32" t="str">
        <f>Summary!A27</f>
        <v>Other Income</v>
      </c>
      <c r="B27" s="65">
        <f>Summary!E27</f>
        <v>0</v>
      </c>
      <c r="C27" s="30"/>
    </row>
    <row r="28" spans="1:3" s="2" customFormat="1" x14ac:dyDescent="0.45">
      <c r="A28" s="32" t="str">
        <f>Summary!A28</f>
        <v xml:space="preserve">Sponsorship  </v>
      </c>
      <c r="B28" s="65">
        <f>Summary!E28</f>
        <v>0</v>
      </c>
      <c r="C28" s="30"/>
    </row>
    <row r="29" spans="1:3" s="2" customFormat="1" x14ac:dyDescent="0.45">
      <c r="A29" s="32" t="str">
        <f>Summary!A29</f>
        <v>Sundry Income</v>
      </c>
      <c r="B29" s="65">
        <f>Summary!E29</f>
        <v>0</v>
      </c>
      <c r="C29" s="30"/>
    </row>
    <row r="30" spans="1:3" s="2" customFormat="1" x14ac:dyDescent="0.45">
      <c r="A30" s="32" t="str">
        <f>Summary!A30</f>
        <v>Venue Hire</v>
      </c>
      <c r="B30" s="65">
        <f>Summary!E30</f>
        <v>0</v>
      </c>
      <c r="C30" s="30"/>
    </row>
    <row r="31" spans="1:3" x14ac:dyDescent="0.45">
      <c r="A31" s="55" t="s">
        <v>1</v>
      </c>
      <c r="B31" s="41">
        <f>SUM(B14:B29)</f>
        <v>50</v>
      </c>
      <c r="C31" s="53">
        <f t="shared" ref="C31" si="0">SUM(C14:C29)</f>
        <v>41</v>
      </c>
    </row>
    <row r="32" spans="1:3" s="2" customFormat="1" x14ac:dyDescent="0.45">
      <c r="A32" s="27"/>
      <c r="B32" s="8"/>
      <c r="C32" s="30"/>
    </row>
    <row r="33" spans="1:3" x14ac:dyDescent="0.45">
      <c r="A33" s="25"/>
      <c r="B33" s="38"/>
      <c r="C33" s="51"/>
    </row>
    <row r="34" spans="1:3" s="12" customFormat="1" x14ac:dyDescent="0.45">
      <c r="A34" s="29" t="s">
        <v>16</v>
      </c>
      <c r="B34" s="8"/>
      <c r="C34" s="30"/>
    </row>
    <row r="35" spans="1:3" s="12" customFormat="1" x14ac:dyDescent="0.45">
      <c r="A35" s="32" t="str">
        <f>Summary!A35</f>
        <v>Accounting/Audit Fees</v>
      </c>
      <c r="B35" s="14">
        <f>Summary!E35</f>
        <v>50</v>
      </c>
      <c r="C35" s="30"/>
    </row>
    <row r="36" spans="1:3" s="12" customFormat="1" x14ac:dyDescent="0.45">
      <c r="A36" s="32" t="str">
        <f>Summary!A36</f>
        <v>Ambulance/First Aid Supplies</v>
      </c>
      <c r="B36" s="14">
        <f>Summary!E36</f>
        <v>0</v>
      </c>
      <c r="C36" s="30"/>
    </row>
    <row r="37" spans="1:3" s="12" customFormat="1" x14ac:dyDescent="0.45">
      <c r="A37" s="32" t="str">
        <f>Summary!A37</f>
        <v>Apparel - On-field</v>
      </c>
      <c r="B37" s="14">
        <f>Summary!E37</f>
        <v>0</v>
      </c>
      <c r="C37" s="30"/>
    </row>
    <row r="38" spans="1:3" s="12" customFormat="1" x14ac:dyDescent="0.45">
      <c r="A38" s="32" t="str">
        <f>Summary!A38</f>
        <v>Bank Fees And Charges</v>
      </c>
      <c r="B38" s="14">
        <f>Summary!E38</f>
        <v>0</v>
      </c>
      <c r="C38" s="30"/>
    </row>
    <row r="39" spans="1:3" s="12" customFormat="1" x14ac:dyDescent="0.45">
      <c r="A39" s="32" t="str">
        <f>Summary!A39</f>
        <v>Bar - found in trading statements etc</v>
      </c>
      <c r="B39" s="14">
        <f>Summary!E39</f>
        <v>0</v>
      </c>
      <c r="C39" s="30"/>
    </row>
    <row r="40" spans="1:3" s="12" customFormat="1" x14ac:dyDescent="0.45">
      <c r="A40" s="32" t="str">
        <f>Summary!A40</f>
        <v>Canteen - found in trading statements etc</v>
      </c>
      <c r="B40" s="14">
        <f>Summary!E40</f>
        <v>0</v>
      </c>
      <c r="C40" s="30"/>
    </row>
    <row r="41" spans="1:3" s="12" customFormat="1" x14ac:dyDescent="0.45">
      <c r="A41" s="32" t="str">
        <f>Summary!A41</f>
        <v>Cleaning/Rubbish Removal</v>
      </c>
      <c r="B41" s="14">
        <f>Summary!E41</f>
        <v>0</v>
      </c>
      <c r="C41" s="30"/>
    </row>
    <row r="42" spans="1:3" s="12" customFormat="1" x14ac:dyDescent="0.45">
      <c r="A42" s="32" t="str">
        <f>Summary!A42</f>
        <v>Club Events/Functions</v>
      </c>
      <c r="B42" s="14">
        <f>Summary!E42</f>
        <v>0</v>
      </c>
      <c r="C42" s="30"/>
    </row>
    <row r="43" spans="1:3" s="12" customFormat="1" x14ac:dyDescent="0.45">
      <c r="A43" s="32" t="str">
        <f>Summary!A43</f>
        <v>Club Tours</v>
      </c>
      <c r="B43" s="14">
        <f>Summary!E43</f>
        <v>0</v>
      </c>
      <c r="C43" s="30"/>
    </row>
    <row r="44" spans="1:3" s="12" customFormat="1" x14ac:dyDescent="0.45">
      <c r="A44" s="32" t="str">
        <f>Summary!A44</f>
        <v>Club/Field Maintenance</v>
      </c>
      <c r="B44" s="14">
        <f>Summary!E44</f>
        <v>0</v>
      </c>
      <c r="C44" s="30"/>
    </row>
    <row r="45" spans="1:3" s="12" customFormat="1" x14ac:dyDescent="0.45">
      <c r="A45" s="32" t="str">
        <f>Summary!A45</f>
        <v>Council Fees</v>
      </c>
      <c r="B45" s="14">
        <f>Summary!E45</f>
        <v>0</v>
      </c>
      <c r="C45" s="30">
        <v>12</v>
      </c>
    </row>
    <row r="46" spans="1:3" s="12" customFormat="1" x14ac:dyDescent="0.45">
      <c r="A46" s="32" t="str">
        <f>Summary!A46</f>
        <v>Development</v>
      </c>
      <c r="B46" s="14">
        <f>Summary!E46</f>
        <v>0</v>
      </c>
      <c r="C46" s="30"/>
    </row>
    <row r="47" spans="1:3" s="12" customFormat="1" x14ac:dyDescent="0.45">
      <c r="A47" s="32" t="str">
        <f>Summary!A47</f>
        <v>Electricity/Gas/Water</v>
      </c>
      <c r="B47" s="14">
        <f>Summary!E47</f>
        <v>0</v>
      </c>
      <c r="C47" s="30"/>
    </row>
    <row r="48" spans="1:3" s="12" customFormat="1" x14ac:dyDescent="0.45">
      <c r="A48" s="32" t="str">
        <f>Summary!A48</f>
        <v>Equipment</v>
      </c>
      <c r="B48" s="14">
        <f>Summary!E48</f>
        <v>0</v>
      </c>
      <c r="C48" s="30"/>
    </row>
    <row r="49" spans="1:3" s="12" customFormat="1" x14ac:dyDescent="0.45">
      <c r="A49" s="32" t="str">
        <f>Summary!A49</f>
        <v>Fundraising Expenses</v>
      </c>
      <c r="B49" s="14">
        <f>Summary!E49</f>
        <v>0</v>
      </c>
      <c r="C49" s="30"/>
    </row>
    <row r="50" spans="1:3" s="12" customFormat="1" x14ac:dyDescent="0.45">
      <c r="A50" s="32" t="str">
        <f>Summary!A50</f>
        <v>Grants/Donations</v>
      </c>
      <c r="B50" s="14">
        <f>Summary!E50</f>
        <v>0</v>
      </c>
      <c r="C50" s="30"/>
    </row>
    <row r="51" spans="1:3" s="12" customFormat="1" x14ac:dyDescent="0.45">
      <c r="A51" s="32" t="str">
        <f>Summary!A51</f>
        <v>Ground/Field Maintenance</v>
      </c>
      <c r="B51" s="14">
        <f>Summary!E51</f>
        <v>0</v>
      </c>
      <c r="C51" s="31"/>
    </row>
    <row r="52" spans="1:3" s="12" customFormat="1" x14ac:dyDescent="0.45">
      <c r="A52" s="32" t="str">
        <f>Summary!A52</f>
        <v>Insurance - Individual Player</v>
      </c>
      <c r="B52" s="14">
        <f>Summary!E52</f>
        <v>0</v>
      </c>
      <c r="C52" s="31"/>
    </row>
    <row r="53" spans="1:3" s="12" customFormat="1" x14ac:dyDescent="0.45">
      <c r="A53" s="32" t="str">
        <f>Summary!A53</f>
        <v>Insurance - Teams</v>
      </c>
      <c r="B53" s="14">
        <f>Summary!E53</f>
        <v>0</v>
      </c>
      <c r="C53" s="31"/>
    </row>
    <row r="54" spans="1:3" s="12" customFormat="1" x14ac:dyDescent="0.45">
      <c r="A54" s="32" t="str">
        <f>Summary!A54</f>
        <v>Insurance - Venue/Building</v>
      </c>
      <c r="B54" s="14">
        <f>Summary!E54</f>
        <v>0</v>
      </c>
      <c r="C54" s="31"/>
    </row>
    <row r="55" spans="1:3" s="12" customFormat="1" x14ac:dyDescent="0.45">
      <c r="A55" s="32" t="str">
        <f>Summary!A55</f>
        <v>Liquor Licencing</v>
      </c>
      <c r="B55" s="14">
        <f>Summary!E55</f>
        <v>0</v>
      </c>
      <c r="C55" s="31"/>
    </row>
    <row r="56" spans="1:3" x14ac:dyDescent="0.45">
      <c r="A56" s="32" t="str">
        <f>Summary!A56</f>
        <v>Local League Fees</v>
      </c>
      <c r="B56" s="14">
        <f>Summary!E56</f>
        <v>0</v>
      </c>
      <c r="C56" s="31"/>
    </row>
    <row r="57" spans="1:3" x14ac:dyDescent="0.45">
      <c r="A57" s="32" t="str">
        <f>Summary!A57</f>
        <v>Merchandise - found in trading statements etc</v>
      </c>
      <c r="B57" s="14">
        <f>Summary!E57</f>
        <v>0</v>
      </c>
      <c r="C57" s="31"/>
    </row>
    <row r="58" spans="1:3" x14ac:dyDescent="0.45">
      <c r="A58" s="32" t="str">
        <f>Summary!A58</f>
        <v>Office Expenses</v>
      </c>
      <c r="B58" s="14">
        <f>Summary!E58</f>
        <v>0</v>
      </c>
      <c r="C58" s="31"/>
    </row>
    <row r="59" spans="1:3" x14ac:dyDescent="0.45">
      <c r="A59" s="32" t="str">
        <f>Summary!A59</f>
        <v>Other Expenses</v>
      </c>
      <c r="B59" s="14">
        <f>Summary!E59</f>
        <v>0</v>
      </c>
      <c r="C59" s="31"/>
    </row>
    <row r="60" spans="1:3" x14ac:dyDescent="0.45">
      <c r="A60" s="32" t="str">
        <f>Summary!A60</f>
        <v>Phone/Internet</v>
      </c>
      <c r="B60" s="14">
        <f>Summary!E60</f>
        <v>0</v>
      </c>
      <c r="C60" s="30"/>
    </row>
    <row r="61" spans="1:3" x14ac:dyDescent="0.45">
      <c r="A61" s="32" t="str">
        <f>Summary!A61</f>
        <v>Player/Coach Payments</v>
      </c>
      <c r="B61" s="14">
        <f>Summary!E61</f>
        <v>0</v>
      </c>
      <c r="C61" s="30"/>
    </row>
    <row r="62" spans="1:3" x14ac:dyDescent="0.45">
      <c r="A62" s="32" t="str">
        <f>Summary!A62</f>
        <v>Referee Payments</v>
      </c>
      <c r="B62" s="14">
        <f>Summary!E62</f>
        <v>0</v>
      </c>
      <c r="C62" s="30"/>
    </row>
    <row r="63" spans="1:3" x14ac:dyDescent="0.45">
      <c r="A63" s="32" t="str">
        <f>Summary!A63</f>
        <v>Representative Levies</v>
      </c>
      <c r="B63" s="14">
        <f>Summary!E63</f>
        <v>0</v>
      </c>
      <c r="C63" s="30"/>
    </row>
    <row r="64" spans="1:3" x14ac:dyDescent="0.45">
      <c r="A64" s="32" t="str">
        <f>Summary!A64</f>
        <v>Sponsorship/Donation Expenses</v>
      </c>
      <c r="B64" s="14">
        <f>Summary!E64</f>
        <v>0</v>
      </c>
      <c r="C64" s="30"/>
    </row>
    <row r="65" spans="1:3" x14ac:dyDescent="0.45">
      <c r="A65" s="32" t="str">
        <f>Summary!A65</f>
        <v>Sundry Expenses</v>
      </c>
      <c r="B65" s="14">
        <f>Summary!E65</f>
        <v>0</v>
      </c>
      <c r="C65" s="30"/>
    </row>
    <row r="66" spans="1:3" x14ac:dyDescent="0.45">
      <c r="A66" s="32" t="str">
        <f>Summary!A66</f>
        <v>Trophies</v>
      </c>
      <c r="B66" s="14">
        <f>Summary!E66</f>
        <v>0</v>
      </c>
      <c r="C66" s="30"/>
    </row>
    <row r="67" spans="1:3" x14ac:dyDescent="0.45">
      <c r="A67" s="32" t="str">
        <f>Summary!A67</f>
        <v>Volunteer Expenses</v>
      </c>
      <c r="B67" s="14">
        <f>Summary!E67</f>
        <v>0</v>
      </c>
      <c r="C67" s="30"/>
    </row>
    <row r="68" spans="1:3" x14ac:dyDescent="0.45">
      <c r="A68" s="32" t="str">
        <f>Summary!A68</f>
        <v>Volunteer Training &amp; Education</v>
      </c>
      <c r="B68" s="14">
        <f>Summary!E68</f>
        <v>0</v>
      </c>
      <c r="C68" s="30"/>
    </row>
    <row r="69" spans="1:3" x14ac:dyDescent="0.45">
      <c r="A69" s="32" t="str">
        <f>Summary!A69</f>
        <v>Wages</v>
      </c>
      <c r="B69" s="14">
        <f>Summary!E69</f>
        <v>0</v>
      </c>
      <c r="C69" s="30"/>
    </row>
    <row r="70" spans="1:3" x14ac:dyDescent="0.45">
      <c r="A70" s="32"/>
      <c r="B70" s="41">
        <f>SUM(B35:B61)</f>
        <v>50</v>
      </c>
      <c r="C70" s="53">
        <f>SUM(C35:C61)</f>
        <v>12</v>
      </c>
    </row>
    <row r="71" spans="1:3" s="21" customFormat="1" ht="22.25" customHeight="1" thickBot="1" x14ac:dyDescent="0.5">
      <c r="A71" s="87" t="s">
        <v>17</v>
      </c>
      <c r="B71" s="88">
        <f>B31-B70</f>
        <v>0</v>
      </c>
      <c r="C71" s="89">
        <f>C31-C70</f>
        <v>29</v>
      </c>
    </row>
    <row r="72" spans="1:3" x14ac:dyDescent="0.45">
      <c r="A72" s="5" t="s">
        <v>2</v>
      </c>
      <c r="B72" s="44"/>
    </row>
    <row r="73" spans="1:3" x14ac:dyDescent="0.45">
      <c r="A73" s="6"/>
      <c r="B73" s="45"/>
    </row>
  </sheetData>
  <mergeCells count="6">
    <mergeCell ref="A8:C9"/>
    <mergeCell ref="A1:C1"/>
    <mergeCell ref="A2:C4"/>
    <mergeCell ref="A5:C5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3"/>
  <sheetViews>
    <sheetView zoomScale="70" zoomScaleNormal="70" workbookViewId="0">
      <pane ySplit="11" topLeftCell="A51" activePane="bottomLeft" state="frozen"/>
      <selection pane="bottomLeft" activeCell="A2" sqref="A2:C4"/>
    </sheetView>
  </sheetViews>
  <sheetFormatPr defaultColWidth="9.36328125" defaultRowHeight="19.5" x14ac:dyDescent="0.45"/>
  <cols>
    <col min="1" max="1" width="54.81640625" style="4" bestFit="1" customWidth="1"/>
    <col min="2" max="3" width="20" style="12" customWidth="1"/>
    <col min="4" max="16384" width="9.36328125" style="1"/>
  </cols>
  <sheetData>
    <row r="1" spans="1:3" ht="14.5" x14ac:dyDescent="0.35">
      <c r="A1" s="119"/>
      <c r="B1" s="120"/>
      <c r="C1" s="121"/>
    </row>
    <row r="2" spans="1:3" ht="14.75" customHeight="1" x14ac:dyDescent="0.35">
      <c r="A2" s="108" t="s">
        <v>81</v>
      </c>
      <c r="B2" s="109"/>
      <c r="C2" s="110"/>
    </row>
    <row r="3" spans="1:3" ht="14.75" customHeight="1" x14ac:dyDescent="0.35">
      <c r="A3" s="108"/>
      <c r="B3" s="109"/>
      <c r="C3" s="110"/>
    </row>
    <row r="4" spans="1:3" ht="14.75" customHeight="1" x14ac:dyDescent="0.35">
      <c r="A4" s="108"/>
      <c r="B4" s="109"/>
      <c r="C4" s="110"/>
    </row>
    <row r="5" spans="1:3" ht="19.25" customHeight="1" x14ac:dyDescent="0.35">
      <c r="A5" s="113"/>
      <c r="B5" s="114"/>
      <c r="C5" s="115"/>
    </row>
    <row r="6" spans="1:3" ht="14.75" customHeight="1" x14ac:dyDescent="0.35">
      <c r="A6" s="111" t="s">
        <v>82</v>
      </c>
      <c r="B6" s="106"/>
      <c r="C6" s="112">
        <f>C31-C70</f>
        <v>19</v>
      </c>
    </row>
    <row r="7" spans="1:3" ht="14.75" customHeight="1" x14ac:dyDescent="0.35">
      <c r="A7" s="111"/>
      <c r="B7" s="106"/>
      <c r="C7" s="107"/>
    </row>
    <row r="8" spans="1:3" ht="19.25" customHeight="1" x14ac:dyDescent="0.35">
      <c r="A8" s="113"/>
      <c r="B8" s="114"/>
      <c r="C8" s="115"/>
    </row>
    <row r="9" spans="1:3" ht="19.25" customHeight="1" x14ac:dyDescent="0.35">
      <c r="A9" s="116"/>
      <c r="B9" s="117"/>
      <c r="C9" s="118"/>
    </row>
    <row r="10" spans="1:3" x14ac:dyDescent="0.45">
      <c r="A10" s="24"/>
      <c r="B10" s="36"/>
      <c r="C10" s="50"/>
    </row>
    <row r="11" spans="1:3" s="21" customFormat="1" x14ac:dyDescent="0.45">
      <c r="A11" s="34"/>
      <c r="B11" s="19" t="s">
        <v>71</v>
      </c>
      <c r="C11" s="31" t="s">
        <v>72</v>
      </c>
    </row>
    <row r="12" spans="1:3" x14ac:dyDescent="0.45">
      <c r="A12" s="25"/>
      <c r="B12" s="38"/>
      <c r="C12" s="51"/>
    </row>
    <row r="13" spans="1:3" s="7" customFormat="1" x14ac:dyDescent="0.45">
      <c r="A13" s="54" t="s">
        <v>3</v>
      </c>
      <c r="B13" s="40"/>
      <c r="C13" s="52"/>
    </row>
    <row r="14" spans="1:3" s="2" customFormat="1" x14ac:dyDescent="0.45">
      <c r="A14" s="32" t="str">
        <f>Summary!A14</f>
        <v>Bank Interest</v>
      </c>
      <c r="B14" s="65">
        <f>Summary!F14</f>
        <v>50</v>
      </c>
      <c r="C14" s="30">
        <v>1</v>
      </c>
    </row>
    <row r="15" spans="1:3" s="2" customFormat="1" x14ac:dyDescent="0.45">
      <c r="A15" s="32" t="str">
        <f>Summary!A15</f>
        <v>Bar</v>
      </c>
      <c r="B15" s="65">
        <f>Summary!F15</f>
        <v>0</v>
      </c>
      <c r="C15" s="30"/>
    </row>
    <row r="16" spans="1:3" s="2" customFormat="1" x14ac:dyDescent="0.45">
      <c r="A16" s="32" t="str">
        <f>Summary!A16</f>
        <v>Canteen</v>
      </c>
      <c r="B16" s="65">
        <f>Summary!F16</f>
        <v>0</v>
      </c>
      <c r="C16" s="30"/>
    </row>
    <row r="17" spans="1:3" s="2" customFormat="1" x14ac:dyDescent="0.45">
      <c r="A17" s="32" t="str">
        <f>Summary!A17</f>
        <v>Events/Presentation day</v>
      </c>
      <c r="B17" s="65">
        <f>Summary!F17</f>
        <v>0</v>
      </c>
      <c r="C17" s="30"/>
    </row>
    <row r="18" spans="1:3" s="2" customFormat="1" x14ac:dyDescent="0.45">
      <c r="A18" s="32" t="str">
        <f>Summary!A18</f>
        <v>Functions</v>
      </c>
      <c r="B18" s="65">
        <f>Summary!F18</f>
        <v>0</v>
      </c>
      <c r="C18" s="30"/>
    </row>
    <row r="19" spans="1:3" s="2" customFormat="1" x14ac:dyDescent="0.45">
      <c r="A19" s="32" t="str">
        <f>Summary!A19</f>
        <v>Fundraising Proceeds - Club Tours</v>
      </c>
      <c r="B19" s="65">
        <f>Summary!F19</f>
        <v>0</v>
      </c>
      <c r="C19" s="30"/>
    </row>
    <row r="20" spans="1:3" s="2" customFormat="1" x14ac:dyDescent="0.45">
      <c r="A20" s="32" t="str">
        <f>Summary!A20</f>
        <v>Fundraising Proceeds - Game Day</v>
      </c>
      <c r="B20" s="65">
        <f>Summary!F20</f>
        <v>0</v>
      </c>
      <c r="C20" s="30"/>
    </row>
    <row r="21" spans="1:3" s="2" customFormat="1" x14ac:dyDescent="0.45">
      <c r="A21" s="32" t="str">
        <f>Summary!A21</f>
        <v>Fundraising Proceeds - General</v>
      </c>
      <c r="B21" s="65">
        <f>Summary!F21</f>
        <v>0</v>
      </c>
      <c r="C21" s="30"/>
    </row>
    <row r="22" spans="1:3" s="2" customFormat="1" x14ac:dyDescent="0.45">
      <c r="A22" s="32" t="str">
        <f>Summary!A22</f>
        <v>Gate takings</v>
      </c>
      <c r="B22" s="65">
        <f>Summary!F22</f>
        <v>0</v>
      </c>
      <c r="C22" s="30">
        <v>40</v>
      </c>
    </row>
    <row r="23" spans="1:3" s="2" customFormat="1" x14ac:dyDescent="0.45">
      <c r="A23" s="32" t="str">
        <f>Summary!A23</f>
        <v>Grants/Donations - Internal</v>
      </c>
      <c r="B23" s="65">
        <f>Summary!F23</f>
        <v>0</v>
      </c>
      <c r="C23" s="30"/>
    </row>
    <row r="24" spans="1:3" s="2" customFormat="1" x14ac:dyDescent="0.45">
      <c r="A24" s="32" t="str">
        <f>Summary!A24</f>
        <v>Grants/Donations - External</v>
      </c>
      <c r="B24" s="65">
        <f>Summary!F24</f>
        <v>0</v>
      </c>
      <c r="C24" s="30"/>
    </row>
    <row r="25" spans="1:3" s="2" customFormat="1" x14ac:dyDescent="0.45">
      <c r="A25" s="32" t="str">
        <f>Summary!A25</f>
        <v>Membership/Registrations</v>
      </c>
      <c r="B25" s="65">
        <f>Summary!F25</f>
        <v>0</v>
      </c>
      <c r="C25" s="30"/>
    </row>
    <row r="26" spans="1:3" s="2" customFormat="1" x14ac:dyDescent="0.45">
      <c r="A26" s="32" t="str">
        <f>Summary!A26</f>
        <v>Merchandise</v>
      </c>
      <c r="B26" s="65">
        <f>Summary!F26</f>
        <v>0</v>
      </c>
      <c r="C26" s="30"/>
    </row>
    <row r="27" spans="1:3" s="2" customFormat="1" x14ac:dyDescent="0.45">
      <c r="A27" s="32" t="str">
        <f>Summary!A27</f>
        <v>Other Income</v>
      </c>
      <c r="B27" s="65">
        <f>Summary!F27</f>
        <v>0</v>
      </c>
      <c r="C27" s="30"/>
    </row>
    <row r="28" spans="1:3" s="2" customFormat="1" x14ac:dyDescent="0.45">
      <c r="A28" s="32" t="str">
        <f>Summary!A28</f>
        <v xml:space="preserve">Sponsorship  </v>
      </c>
      <c r="B28" s="65">
        <f>Summary!F28</f>
        <v>0</v>
      </c>
      <c r="C28" s="30"/>
    </row>
    <row r="29" spans="1:3" s="2" customFormat="1" x14ac:dyDescent="0.45">
      <c r="A29" s="32" t="str">
        <f>Summary!A29</f>
        <v>Sundry Income</v>
      </c>
      <c r="B29" s="65">
        <f>Summary!F29</f>
        <v>0</v>
      </c>
      <c r="C29" s="30"/>
    </row>
    <row r="30" spans="1:3" s="2" customFormat="1" x14ac:dyDescent="0.45">
      <c r="A30" s="32" t="str">
        <f>Summary!A30</f>
        <v>Venue Hire</v>
      </c>
      <c r="B30" s="65">
        <f>Summary!F30</f>
        <v>0</v>
      </c>
      <c r="C30" s="30"/>
    </row>
    <row r="31" spans="1:3" x14ac:dyDescent="0.45">
      <c r="A31" s="55" t="s">
        <v>1</v>
      </c>
      <c r="B31" s="41">
        <f>SUM(B14:B29)</f>
        <v>50</v>
      </c>
      <c r="C31" s="53">
        <f t="shared" ref="C31" si="0">SUM(C14:C29)</f>
        <v>41</v>
      </c>
    </row>
    <row r="32" spans="1:3" s="2" customFormat="1" x14ac:dyDescent="0.45">
      <c r="A32" s="27"/>
      <c r="B32" s="8"/>
      <c r="C32" s="30"/>
    </row>
    <row r="33" spans="1:3" x14ac:dyDescent="0.45">
      <c r="A33" s="25"/>
      <c r="B33" s="38"/>
      <c r="C33" s="51"/>
    </row>
    <row r="34" spans="1:3" s="12" customFormat="1" x14ac:dyDescent="0.45">
      <c r="A34" s="29" t="s">
        <v>16</v>
      </c>
      <c r="B34" s="8"/>
      <c r="C34" s="30"/>
    </row>
    <row r="35" spans="1:3" s="12" customFormat="1" x14ac:dyDescent="0.45">
      <c r="A35" s="32" t="str">
        <f>Summary!A35</f>
        <v>Accounting/Audit Fees</v>
      </c>
      <c r="B35" s="14">
        <f>Summary!F35</f>
        <v>50</v>
      </c>
      <c r="C35" s="30"/>
    </row>
    <row r="36" spans="1:3" s="12" customFormat="1" x14ac:dyDescent="0.45">
      <c r="A36" s="32" t="str">
        <f>Summary!A36</f>
        <v>Ambulance/First Aid Supplies</v>
      </c>
      <c r="B36" s="14">
        <f>Summary!F36</f>
        <v>0</v>
      </c>
      <c r="C36" s="30"/>
    </row>
    <row r="37" spans="1:3" s="12" customFormat="1" x14ac:dyDescent="0.45">
      <c r="A37" s="32" t="str">
        <f>Summary!A37</f>
        <v>Apparel - On-field</v>
      </c>
      <c r="B37" s="14">
        <f>Summary!F37</f>
        <v>0</v>
      </c>
      <c r="C37" s="30"/>
    </row>
    <row r="38" spans="1:3" s="12" customFormat="1" x14ac:dyDescent="0.45">
      <c r="A38" s="32" t="str">
        <f>Summary!A38</f>
        <v>Bank Fees And Charges</v>
      </c>
      <c r="B38" s="14">
        <f>Summary!F38</f>
        <v>0</v>
      </c>
      <c r="C38" s="30"/>
    </row>
    <row r="39" spans="1:3" s="12" customFormat="1" x14ac:dyDescent="0.45">
      <c r="A39" s="32" t="str">
        <f>Summary!A39</f>
        <v>Bar - found in trading statements etc</v>
      </c>
      <c r="B39" s="14">
        <f>Summary!F39</f>
        <v>0</v>
      </c>
      <c r="C39" s="30">
        <v>10</v>
      </c>
    </row>
    <row r="40" spans="1:3" s="12" customFormat="1" x14ac:dyDescent="0.45">
      <c r="A40" s="32" t="str">
        <f>Summary!A40</f>
        <v>Canteen - found in trading statements etc</v>
      </c>
      <c r="B40" s="14">
        <f>Summary!F40</f>
        <v>0</v>
      </c>
      <c r="C40" s="30"/>
    </row>
    <row r="41" spans="1:3" s="12" customFormat="1" x14ac:dyDescent="0.45">
      <c r="A41" s="32" t="str">
        <f>Summary!A41</f>
        <v>Cleaning/Rubbish Removal</v>
      </c>
      <c r="B41" s="14">
        <f>Summary!F41</f>
        <v>0</v>
      </c>
      <c r="C41" s="30"/>
    </row>
    <row r="42" spans="1:3" s="12" customFormat="1" x14ac:dyDescent="0.45">
      <c r="A42" s="32" t="str">
        <f>Summary!A42</f>
        <v>Club Events/Functions</v>
      </c>
      <c r="B42" s="14">
        <f>Summary!F42</f>
        <v>0</v>
      </c>
      <c r="C42" s="30"/>
    </row>
    <row r="43" spans="1:3" s="12" customFormat="1" x14ac:dyDescent="0.45">
      <c r="A43" s="32" t="str">
        <f>Summary!A43</f>
        <v>Club Tours</v>
      </c>
      <c r="B43" s="14">
        <f>Summary!F43</f>
        <v>0</v>
      </c>
      <c r="C43" s="30"/>
    </row>
    <row r="44" spans="1:3" s="12" customFormat="1" x14ac:dyDescent="0.45">
      <c r="A44" s="32" t="str">
        <f>Summary!A44</f>
        <v>Club/Field Maintenance</v>
      </c>
      <c r="B44" s="14">
        <f>Summary!F44</f>
        <v>0</v>
      </c>
      <c r="C44" s="30"/>
    </row>
    <row r="45" spans="1:3" s="12" customFormat="1" x14ac:dyDescent="0.45">
      <c r="A45" s="32" t="str">
        <f>Summary!A45</f>
        <v>Council Fees</v>
      </c>
      <c r="B45" s="14">
        <f>Summary!F45</f>
        <v>0</v>
      </c>
      <c r="C45" s="30">
        <v>12</v>
      </c>
    </row>
    <row r="46" spans="1:3" s="12" customFormat="1" x14ac:dyDescent="0.45">
      <c r="A46" s="32" t="str">
        <f>Summary!A46</f>
        <v>Development</v>
      </c>
      <c r="B46" s="14">
        <f>Summary!F46</f>
        <v>0</v>
      </c>
      <c r="C46" s="30"/>
    </row>
    <row r="47" spans="1:3" s="12" customFormat="1" x14ac:dyDescent="0.45">
      <c r="A47" s="32" t="str">
        <f>Summary!A47</f>
        <v>Electricity/Gas/Water</v>
      </c>
      <c r="B47" s="14">
        <f>Summary!F47</f>
        <v>0</v>
      </c>
      <c r="C47" s="30"/>
    </row>
    <row r="48" spans="1:3" s="12" customFormat="1" x14ac:dyDescent="0.45">
      <c r="A48" s="32" t="str">
        <f>Summary!A48</f>
        <v>Equipment</v>
      </c>
      <c r="B48" s="14">
        <f>Summary!F48</f>
        <v>0</v>
      </c>
      <c r="C48" s="30"/>
    </row>
    <row r="49" spans="1:3" s="12" customFormat="1" x14ac:dyDescent="0.45">
      <c r="A49" s="32" t="str">
        <f>Summary!A49</f>
        <v>Fundraising Expenses</v>
      </c>
      <c r="B49" s="14">
        <f>Summary!F49</f>
        <v>0</v>
      </c>
      <c r="C49" s="30"/>
    </row>
    <row r="50" spans="1:3" s="12" customFormat="1" x14ac:dyDescent="0.45">
      <c r="A50" s="32" t="str">
        <f>Summary!A50</f>
        <v>Grants/Donations</v>
      </c>
      <c r="B50" s="14">
        <f>Summary!F50</f>
        <v>0</v>
      </c>
      <c r="C50" s="30"/>
    </row>
    <row r="51" spans="1:3" s="12" customFormat="1" x14ac:dyDescent="0.45">
      <c r="A51" s="32" t="str">
        <f>Summary!A51</f>
        <v>Ground/Field Maintenance</v>
      </c>
      <c r="B51" s="14">
        <f>Summary!F51</f>
        <v>0</v>
      </c>
      <c r="C51" s="31"/>
    </row>
    <row r="52" spans="1:3" s="12" customFormat="1" x14ac:dyDescent="0.45">
      <c r="A52" s="32" t="str">
        <f>Summary!A52</f>
        <v>Insurance - Individual Player</v>
      </c>
      <c r="B52" s="14">
        <f>Summary!F52</f>
        <v>0</v>
      </c>
      <c r="C52" s="31"/>
    </row>
    <row r="53" spans="1:3" s="12" customFormat="1" x14ac:dyDescent="0.45">
      <c r="A53" s="32" t="str">
        <f>Summary!A53</f>
        <v>Insurance - Teams</v>
      </c>
      <c r="B53" s="14">
        <f>Summary!F53</f>
        <v>0</v>
      </c>
      <c r="C53" s="31"/>
    </row>
    <row r="54" spans="1:3" s="12" customFormat="1" x14ac:dyDescent="0.45">
      <c r="A54" s="32" t="str">
        <f>Summary!A54</f>
        <v>Insurance - Venue/Building</v>
      </c>
      <c r="B54" s="14">
        <f>Summary!F54</f>
        <v>0</v>
      </c>
      <c r="C54" s="31"/>
    </row>
    <row r="55" spans="1:3" s="12" customFormat="1" x14ac:dyDescent="0.45">
      <c r="A55" s="32" t="str">
        <f>Summary!A55</f>
        <v>Liquor Licencing</v>
      </c>
      <c r="B55" s="14">
        <f>Summary!F55</f>
        <v>0</v>
      </c>
      <c r="C55" s="31"/>
    </row>
    <row r="56" spans="1:3" x14ac:dyDescent="0.45">
      <c r="A56" s="32" t="str">
        <f>Summary!A56</f>
        <v>Local League Fees</v>
      </c>
      <c r="B56" s="14">
        <f>Summary!F56</f>
        <v>0</v>
      </c>
      <c r="C56" s="31"/>
    </row>
    <row r="57" spans="1:3" x14ac:dyDescent="0.45">
      <c r="A57" s="32" t="str">
        <f>Summary!A57</f>
        <v>Merchandise - found in trading statements etc</v>
      </c>
      <c r="B57" s="14">
        <f>Summary!F57</f>
        <v>0</v>
      </c>
      <c r="C57" s="31"/>
    </row>
    <row r="58" spans="1:3" x14ac:dyDescent="0.45">
      <c r="A58" s="32" t="str">
        <f>Summary!A58</f>
        <v>Office Expenses</v>
      </c>
      <c r="B58" s="14">
        <f>Summary!F58</f>
        <v>0</v>
      </c>
      <c r="C58" s="31"/>
    </row>
    <row r="59" spans="1:3" x14ac:dyDescent="0.45">
      <c r="A59" s="32" t="str">
        <f>Summary!A59</f>
        <v>Other Expenses</v>
      </c>
      <c r="B59" s="14">
        <f>Summary!F59</f>
        <v>0</v>
      </c>
      <c r="C59" s="31"/>
    </row>
    <row r="60" spans="1:3" x14ac:dyDescent="0.45">
      <c r="A60" s="32" t="str">
        <f>Summary!A60</f>
        <v>Phone/Internet</v>
      </c>
      <c r="B60" s="14">
        <f>Summary!F60</f>
        <v>0</v>
      </c>
      <c r="C60" s="30"/>
    </row>
    <row r="61" spans="1:3" x14ac:dyDescent="0.45">
      <c r="A61" s="32" t="str">
        <f>Summary!A61</f>
        <v>Player/Coach Payments</v>
      </c>
      <c r="B61" s="14">
        <f>Summary!F61</f>
        <v>0</v>
      </c>
      <c r="C61" s="30"/>
    </row>
    <row r="62" spans="1:3" x14ac:dyDescent="0.45">
      <c r="A62" s="32" t="str">
        <f>Summary!A62</f>
        <v>Referee Payments</v>
      </c>
      <c r="B62" s="14">
        <f>Summary!F62</f>
        <v>0</v>
      </c>
      <c r="C62" s="30"/>
    </row>
    <row r="63" spans="1:3" x14ac:dyDescent="0.45">
      <c r="A63" s="32" t="str">
        <f>Summary!A63</f>
        <v>Representative Levies</v>
      </c>
      <c r="B63" s="14">
        <f>Summary!F63</f>
        <v>0</v>
      </c>
      <c r="C63" s="30"/>
    </row>
    <row r="64" spans="1:3" x14ac:dyDescent="0.45">
      <c r="A64" s="32" t="str">
        <f>Summary!A64</f>
        <v>Sponsorship/Donation Expenses</v>
      </c>
      <c r="B64" s="14">
        <f>Summary!F64</f>
        <v>0</v>
      </c>
      <c r="C64" s="30"/>
    </row>
    <row r="65" spans="1:3" x14ac:dyDescent="0.45">
      <c r="A65" s="32" t="str">
        <f>Summary!A65</f>
        <v>Sundry Expenses</v>
      </c>
      <c r="B65" s="14">
        <f>Summary!F65</f>
        <v>0</v>
      </c>
      <c r="C65" s="30"/>
    </row>
    <row r="66" spans="1:3" x14ac:dyDescent="0.45">
      <c r="A66" s="32" t="str">
        <f>Summary!A66</f>
        <v>Trophies</v>
      </c>
      <c r="B66" s="14">
        <f>Summary!F66</f>
        <v>0</v>
      </c>
      <c r="C66" s="30"/>
    </row>
    <row r="67" spans="1:3" x14ac:dyDescent="0.45">
      <c r="A67" s="32" t="str">
        <f>Summary!A67</f>
        <v>Volunteer Expenses</v>
      </c>
      <c r="B67" s="14">
        <f>Summary!F67</f>
        <v>0</v>
      </c>
      <c r="C67" s="30"/>
    </row>
    <row r="68" spans="1:3" x14ac:dyDescent="0.45">
      <c r="A68" s="32" t="str">
        <f>Summary!A68</f>
        <v>Volunteer Training &amp; Education</v>
      </c>
      <c r="B68" s="14">
        <f>Summary!F68</f>
        <v>0</v>
      </c>
      <c r="C68" s="30"/>
    </row>
    <row r="69" spans="1:3" x14ac:dyDescent="0.45">
      <c r="A69" s="32" t="str">
        <f>Summary!A69</f>
        <v>Wages</v>
      </c>
      <c r="B69" s="14">
        <f>Summary!F69</f>
        <v>0</v>
      </c>
      <c r="C69" s="30"/>
    </row>
    <row r="70" spans="1:3" x14ac:dyDescent="0.45">
      <c r="A70" s="32"/>
      <c r="B70" s="41">
        <f>SUM(B35:B61)</f>
        <v>50</v>
      </c>
      <c r="C70" s="53">
        <f>SUM(C35:C61)</f>
        <v>22</v>
      </c>
    </row>
    <row r="71" spans="1:3" s="21" customFormat="1" ht="22.25" customHeight="1" thickBot="1" x14ac:dyDescent="0.5">
      <c r="A71" s="87" t="s">
        <v>17</v>
      </c>
      <c r="B71" s="88">
        <f>B31-B70</f>
        <v>0</v>
      </c>
      <c r="C71" s="89">
        <f>C31-C70</f>
        <v>19</v>
      </c>
    </row>
    <row r="72" spans="1:3" x14ac:dyDescent="0.45">
      <c r="A72" s="5" t="s">
        <v>2</v>
      </c>
      <c r="B72" s="44"/>
    </row>
    <row r="73" spans="1:3" x14ac:dyDescent="0.45">
      <c r="A73" s="6"/>
      <c r="B73" s="45"/>
    </row>
  </sheetData>
  <mergeCells count="6">
    <mergeCell ref="A8:C9"/>
    <mergeCell ref="A1:C1"/>
    <mergeCell ref="A2:C4"/>
    <mergeCell ref="A5:C5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3"/>
  <sheetViews>
    <sheetView zoomScale="70" zoomScaleNormal="70" workbookViewId="0">
      <pane ySplit="11" topLeftCell="A41" activePane="bottomLeft" state="frozen"/>
      <selection pane="bottomLeft" activeCell="C6" sqref="A6:C7"/>
    </sheetView>
  </sheetViews>
  <sheetFormatPr defaultColWidth="9.36328125" defaultRowHeight="19.5" x14ac:dyDescent="0.45"/>
  <cols>
    <col min="1" max="1" width="54.81640625" style="4" bestFit="1" customWidth="1"/>
    <col min="2" max="3" width="20" style="12" customWidth="1"/>
    <col min="4" max="16384" width="9.36328125" style="1"/>
  </cols>
  <sheetData>
    <row r="1" spans="1:3" ht="14.5" x14ac:dyDescent="0.35">
      <c r="A1" s="119"/>
      <c r="B1" s="120"/>
      <c r="C1" s="121"/>
    </row>
    <row r="2" spans="1:3" ht="14.75" customHeight="1" x14ac:dyDescent="0.35">
      <c r="A2" s="122" t="s">
        <v>83</v>
      </c>
      <c r="B2" s="123"/>
      <c r="C2" s="124"/>
    </row>
    <row r="3" spans="1:3" ht="14.75" customHeight="1" x14ac:dyDescent="0.35">
      <c r="A3" s="122"/>
      <c r="B3" s="123"/>
      <c r="C3" s="124"/>
    </row>
    <row r="4" spans="1:3" ht="14.75" customHeight="1" x14ac:dyDescent="0.35">
      <c r="A4" s="122"/>
      <c r="B4" s="123"/>
      <c r="C4" s="124"/>
    </row>
    <row r="5" spans="1:3" ht="19.25" customHeight="1" x14ac:dyDescent="0.35">
      <c r="A5" s="113"/>
      <c r="B5" s="114"/>
      <c r="C5" s="115"/>
    </row>
    <row r="6" spans="1:3" ht="14.75" customHeight="1" x14ac:dyDescent="0.35">
      <c r="A6" s="111" t="s">
        <v>84</v>
      </c>
      <c r="B6" s="106"/>
      <c r="C6" s="112">
        <f>C31-C70</f>
        <v>29</v>
      </c>
    </row>
    <row r="7" spans="1:3" ht="14.75" customHeight="1" x14ac:dyDescent="0.35">
      <c r="A7" s="111"/>
      <c r="B7" s="106"/>
      <c r="C7" s="107"/>
    </row>
    <row r="8" spans="1:3" ht="19.25" customHeight="1" x14ac:dyDescent="0.35">
      <c r="A8" s="113"/>
      <c r="B8" s="114"/>
      <c r="C8" s="115"/>
    </row>
    <row r="9" spans="1:3" ht="19.25" customHeight="1" x14ac:dyDescent="0.35">
      <c r="A9" s="116"/>
      <c r="B9" s="117"/>
      <c r="C9" s="118"/>
    </row>
    <row r="10" spans="1:3" x14ac:dyDescent="0.45">
      <c r="A10" s="24"/>
      <c r="B10" s="36"/>
      <c r="C10" s="50"/>
    </row>
    <row r="11" spans="1:3" s="21" customFormat="1" x14ac:dyDescent="0.45">
      <c r="A11" s="34"/>
      <c r="B11" s="19" t="s">
        <v>71</v>
      </c>
      <c r="C11" s="31" t="s">
        <v>72</v>
      </c>
    </row>
    <row r="12" spans="1:3" x14ac:dyDescent="0.45">
      <c r="A12" s="25"/>
      <c r="B12" s="38"/>
      <c r="C12" s="51"/>
    </row>
    <row r="13" spans="1:3" s="7" customFormat="1" x14ac:dyDescent="0.45">
      <c r="A13" s="54" t="s">
        <v>3</v>
      </c>
      <c r="B13" s="40"/>
      <c r="C13" s="52"/>
    </row>
    <row r="14" spans="1:3" s="2" customFormat="1" x14ac:dyDescent="0.45">
      <c r="A14" s="32" t="str">
        <f>Summary!A14</f>
        <v>Bank Interest</v>
      </c>
      <c r="B14" s="65">
        <f>Summary!G14</f>
        <v>20</v>
      </c>
      <c r="C14" s="30">
        <v>1</v>
      </c>
    </row>
    <row r="15" spans="1:3" s="2" customFormat="1" x14ac:dyDescent="0.45">
      <c r="A15" s="32" t="str">
        <f>Summary!A15</f>
        <v>Bar</v>
      </c>
      <c r="B15" s="65">
        <f>Summary!G15</f>
        <v>0</v>
      </c>
      <c r="C15" s="30"/>
    </row>
    <row r="16" spans="1:3" s="2" customFormat="1" x14ac:dyDescent="0.45">
      <c r="A16" s="32" t="str">
        <f>Summary!A16</f>
        <v>Canteen</v>
      </c>
      <c r="B16" s="65">
        <f>Summary!G16</f>
        <v>0</v>
      </c>
      <c r="C16" s="30"/>
    </row>
    <row r="17" spans="1:3" s="2" customFormat="1" x14ac:dyDescent="0.45">
      <c r="A17" s="32" t="str">
        <f>Summary!A17</f>
        <v>Events/Presentation day</v>
      </c>
      <c r="B17" s="65">
        <f>Summary!G17</f>
        <v>0</v>
      </c>
      <c r="C17" s="30"/>
    </row>
    <row r="18" spans="1:3" s="2" customFormat="1" x14ac:dyDescent="0.45">
      <c r="A18" s="32" t="str">
        <f>Summary!A18</f>
        <v>Functions</v>
      </c>
      <c r="B18" s="65">
        <f>Summary!G18</f>
        <v>0</v>
      </c>
      <c r="C18" s="30"/>
    </row>
    <row r="19" spans="1:3" s="2" customFormat="1" x14ac:dyDescent="0.45">
      <c r="A19" s="32" t="str">
        <f>Summary!A19</f>
        <v>Fundraising Proceeds - Club Tours</v>
      </c>
      <c r="B19" s="65">
        <f>Summary!G19</f>
        <v>0</v>
      </c>
      <c r="C19" s="30"/>
    </row>
    <row r="20" spans="1:3" s="2" customFormat="1" x14ac:dyDescent="0.45">
      <c r="A20" s="32" t="str">
        <f>Summary!A20</f>
        <v>Fundraising Proceeds - Game Day</v>
      </c>
      <c r="B20" s="65">
        <f>Summary!G20</f>
        <v>0</v>
      </c>
      <c r="C20" s="30"/>
    </row>
    <row r="21" spans="1:3" s="2" customFormat="1" x14ac:dyDescent="0.45">
      <c r="A21" s="32" t="str">
        <f>Summary!A21</f>
        <v>Fundraising Proceeds - General</v>
      </c>
      <c r="B21" s="65">
        <f>Summary!G21</f>
        <v>0</v>
      </c>
      <c r="C21" s="30"/>
    </row>
    <row r="22" spans="1:3" s="2" customFormat="1" x14ac:dyDescent="0.45">
      <c r="A22" s="32" t="str">
        <f>Summary!A22</f>
        <v>Gate takings</v>
      </c>
      <c r="B22" s="65">
        <f>Summary!G22</f>
        <v>0</v>
      </c>
      <c r="C22" s="30">
        <v>40</v>
      </c>
    </row>
    <row r="23" spans="1:3" s="2" customFormat="1" x14ac:dyDescent="0.45">
      <c r="A23" s="32" t="str">
        <f>Summary!A23</f>
        <v>Grants/Donations - Internal</v>
      </c>
      <c r="B23" s="65">
        <f>Summary!G23</f>
        <v>0</v>
      </c>
      <c r="C23" s="30"/>
    </row>
    <row r="24" spans="1:3" s="2" customFormat="1" x14ac:dyDescent="0.45">
      <c r="A24" s="32" t="str">
        <f>Summary!A24</f>
        <v>Grants/Donations - External</v>
      </c>
      <c r="B24" s="65">
        <f>Summary!G24</f>
        <v>0</v>
      </c>
      <c r="C24" s="30"/>
    </row>
    <row r="25" spans="1:3" s="2" customFormat="1" x14ac:dyDescent="0.45">
      <c r="A25" s="32" t="str">
        <f>Summary!A25</f>
        <v>Membership/Registrations</v>
      </c>
      <c r="B25" s="65">
        <f>Summary!G25</f>
        <v>0</v>
      </c>
      <c r="C25" s="30"/>
    </row>
    <row r="26" spans="1:3" s="2" customFormat="1" x14ac:dyDescent="0.45">
      <c r="A26" s="32" t="str">
        <f>Summary!A26</f>
        <v>Merchandise</v>
      </c>
      <c r="B26" s="65">
        <f>Summary!G26</f>
        <v>0</v>
      </c>
      <c r="C26" s="30"/>
    </row>
    <row r="27" spans="1:3" s="2" customFormat="1" x14ac:dyDescent="0.45">
      <c r="A27" s="32" t="str">
        <f>Summary!A27</f>
        <v>Other Income</v>
      </c>
      <c r="B27" s="65">
        <f>Summary!G27</f>
        <v>0</v>
      </c>
      <c r="C27" s="30"/>
    </row>
    <row r="28" spans="1:3" s="2" customFormat="1" x14ac:dyDescent="0.45">
      <c r="A28" s="32" t="str">
        <f>Summary!A28</f>
        <v xml:space="preserve">Sponsorship  </v>
      </c>
      <c r="B28" s="65">
        <f>Summary!G28</f>
        <v>0</v>
      </c>
      <c r="C28" s="30"/>
    </row>
    <row r="29" spans="1:3" s="2" customFormat="1" x14ac:dyDescent="0.45">
      <c r="A29" s="32" t="str">
        <f>Summary!A29</f>
        <v>Sundry Income</v>
      </c>
      <c r="B29" s="65">
        <f>Summary!G29</f>
        <v>0</v>
      </c>
      <c r="C29" s="30"/>
    </row>
    <row r="30" spans="1:3" s="2" customFormat="1" x14ac:dyDescent="0.45">
      <c r="A30" s="32" t="str">
        <f>Summary!A30</f>
        <v>Venue Hire</v>
      </c>
      <c r="B30" s="65">
        <f>Summary!G30</f>
        <v>0</v>
      </c>
      <c r="C30" s="30"/>
    </row>
    <row r="31" spans="1:3" x14ac:dyDescent="0.45">
      <c r="A31" s="55" t="s">
        <v>1</v>
      </c>
      <c r="B31" s="41">
        <f>SUM(B14:B29)</f>
        <v>20</v>
      </c>
      <c r="C31" s="53">
        <f t="shared" ref="C31" si="0">SUM(C14:C29)</f>
        <v>41</v>
      </c>
    </row>
    <row r="32" spans="1:3" s="2" customFormat="1" x14ac:dyDescent="0.45">
      <c r="A32" s="27"/>
      <c r="B32" s="8"/>
      <c r="C32" s="30"/>
    </row>
    <row r="33" spans="1:3" x14ac:dyDescent="0.45">
      <c r="A33" s="25"/>
      <c r="B33" s="38"/>
      <c r="C33" s="51"/>
    </row>
    <row r="34" spans="1:3" s="12" customFormat="1" x14ac:dyDescent="0.45">
      <c r="A34" s="29" t="s">
        <v>16</v>
      </c>
      <c r="B34" s="8"/>
      <c r="C34" s="30"/>
    </row>
    <row r="35" spans="1:3" s="12" customFormat="1" x14ac:dyDescent="0.45">
      <c r="A35" s="32" t="str">
        <f>Summary!A35</f>
        <v>Accounting/Audit Fees</v>
      </c>
      <c r="B35" s="14">
        <f>Summary!G35</f>
        <v>50</v>
      </c>
      <c r="C35" s="30"/>
    </row>
    <row r="36" spans="1:3" s="12" customFormat="1" x14ac:dyDescent="0.45">
      <c r="A36" s="32" t="str">
        <f>Summary!A36</f>
        <v>Ambulance/First Aid Supplies</v>
      </c>
      <c r="B36" s="14">
        <f>Summary!G36</f>
        <v>0</v>
      </c>
      <c r="C36" s="30"/>
    </row>
    <row r="37" spans="1:3" s="12" customFormat="1" x14ac:dyDescent="0.45">
      <c r="A37" s="32" t="str">
        <f>Summary!A37</f>
        <v>Apparel - On-field</v>
      </c>
      <c r="B37" s="14">
        <f>Summary!G37</f>
        <v>0</v>
      </c>
      <c r="C37" s="30"/>
    </row>
    <row r="38" spans="1:3" s="12" customFormat="1" x14ac:dyDescent="0.45">
      <c r="A38" s="32" t="str">
        <f>Summary!A38</f>
        <v>Bank Fees And Charges</v>
      </c>
      <c r="B38" s="14">
        <f>Summary!G38</f>
        <v>0</v>
      </c>
      <c r="C38" s="30"/>
    </row>
    <row r="39" spans="1:3" s="12" customFormat="1" x14ac:dyDescent="0.45">
      <c r="A39" s="32" t="str">
        <f>Summary!A39</f>
        <v>Bar - found in trading statements etc</v>
      </c>
      <c r="B39" s="14">
        <f>Summary!G39</f>
        <v>0</v>
      </c>
      <c r="C39" s="30"/>
    </row>
    <row r="40" spans="1:3" s="12" customFormat="1" x14ac:dyDescent="0.45">
      <c r="A40" s="32" t="str">
        <f>Summary!A40</f>
        <v>Canteen - found in trading statements etc</v>
      </c>
      <c r="B40" s="14">
        <f>Summary!G40</f>
        <v>0</v>
      </c>
      <c r="C40" s="30"/>
    </row>
    <row r="41" spans="1:3" s="12" customFormat="1" x14ac:dyDescent="0.45">
      <c r="A41" s="32" t="str">
        <f>Summary!A41</f>
        <v>Cleaning/Rubbish Removal</v>
      </c>
      <c r="B41" s="14">
        <f>Summary!G41</f>
        <v>0</v>
      </c>
      <c r="C41" s="30"/>
    </row>
    <row r="42" spans="1:3" s="12" customFormat="1" x14ac:dyDescent="0.45">
      <c r="A42" s="32" t="str">
        <f>Summary!A42</f>
        <v>Club Events/Functions</v>
      </c>
      <c r="B42" s="14">
        <f>Summary!G42</f>
        <v>0</v>
      </c>
      <c r="C42" s="30"/>
    </row>
    <row r="43" spans="1:3" s="12" customFormat="1" x14ac:dyDescent="0.45">
      <c r="A43" s="32" t="str">
        <f>Summary!A43</f>
        <v>Club Tours</v>
      </c>
      <c r="B43" s="14">
        <f>Summary!G43</f>
        <v>0</v>
      </c>
      <c r="C43" s="30"/>
    </row>
    <row r="44" spans="1:3" s="12" customFormat="1" x14ac:dyDescent="0.45">
      <c r="A44" s="32" t="str">
        <f>Summary!A44</f>
        <v>Club/Field Maintenance</v>
      </c>
      <c r="B44" s="14">
        <f>Summary!G44</f>
        <v>0</v>
      </c>
      <c r="C44" s="30"/>
    </row>
    <row r="45" spans="1:3" s="12" customFormat="1" x14ac:dyDescent="0.45">
      <c r="A45" s="32" t="str">
        <f>Summary!A45</f>
        <v>Council Fees</v>
      </c>
      <c r="B45" s="14">
        <f>Summary!G45</f>
        <v>0</v>
      </c>
      <c r="C45" s="30">
        <v>12</v>
      </c>
    </row>
    <row r="46" spans="1:3" s="12" customFormat="1" x14ac:dyDescent="0.45">
      <c r="A46" s="32" t="str">
        <f>Summary!A46</f>
        <v>Development</v>
      </c>
      <c r="B46" s="14">
        <f>Summary!G46</f>
        <v>0</v>
      </c>
      <c r="C46" s="30"/>
    </row>
    <row r="47" spans="1:3" s="12" customFormat="1" x14ac:dyDescent="0.45">
      <c r="A47" s="32" t="str">
        <f>Summary!A47</f>
        <v>Electricity/Gas/Water</v>
      </c>
      <c r="B47" s="14">
        <f>Summary!G47</f>
        <v>0</v>
      </c>
      <c r="C47" s="30"/>
    </row>
    <row r="48" spans="1:3" s="12" customFormat="1" x14ac:dyDescent="0.45">
      <c r="A48" s="32" t="str">
        <f>Summary!A48</f>
        <v>Equipment</v>
      </c>
      <c r="B48" s="14">
        <f>Summary!G48</f>
        <v>0</v>
      </c>
      <c r="C48" s="30"/>
    </row>
    <row r="49" spans="1:3" s="12" customFormat="1" x14ac:dyDescent="0.45">
      <c r="A49" s="32" t="str">
        <f>Summary!A49</f>
        <v>Fundraising Expenses</v>
      </c>
      <c r="B49" s="14">
        <f>Summary!G49</f>
        <v>0</v>
      </c>
      <c r="C49" s="30"/>
    </row>
    <row r="50" spans="1:3" s="12" customFormat="1" x14ac:dyDescent="0.45">
      <c r="A50" s="32" t="str">
        <f>Summary!A50</f>
        <v>Grants/Donations</v>
      </c>
      <c r="B50" s="14">
        <f>Summary!G50</f>
        <v>0</v>
      </c>
      <c r="C50" s="30"/>
    </row>
    <row r="51" spans="1:3" s="12" customFormat="1" x14ac:dyDescent="0.45">
      <c r="A51" s="32" t="str">
        <f>Summary!A51</f>
        <v>Ground/Field Maintenance</v>
      </c>
      <c r="B51" s="14">
        <f>Summary!G51</f>
        <v>0</v>
      </c>
      <c r="C51" s="31"/>
    </row>
    <row r="52" spans="1:3" s="12" customFormat="1" x14ac:dyDescent="0.45">
      <c r="A52" s="32" t="str">
        <f>Summary!A52</f>
        <v>Insurance - Individual Player</v>
      </c>
      <c r="B52" s="14">
        <f>Summary!G52</f>
        <v>0</v>
      </c>
      <c r="C52" s="31"/>
    </row>
    <row r="53" spans="1:3" s="12" customFormat="1" x14ac:dyDescent="0.45">
      <c r="A53" s="32" t="str">
        <f>Summary!A53</f>
        <v>Insurance - Teams</v>
      </c>
      <c r="B53" s="14">
        <f>Summary!G53</f>
        <v>0</v>
      </c>
      <c r="C53" s="31"/>
    </row>
    <row r="54" spans="1:3" s="12" customFormat="1" x14ac:dyDescent="0.45">
      <c r="A54" s="32" t="str">
        <f>Summary!A54</f>
        <v>Insurance - Venue/Building</v>
      </c>
      <c r="B54" s="14">
        <f>Summary!G54</f>
        <v>0</v>
      </c>
      <c r="C54" s="31"/>
    </row>
    <row r="55" spans="1:3" s="12" customFormat="1" x14ac:dyDescent="0.45">
      <c r="A55" s="32" t="str">
        <f>Summary!A55</f>
        <v>Liquor Licencing</v>
      </c>
      <c r="B55" s="14">
        <f>Summary!G55</f>
        <v>0</v>
      </c>
      <c r="C55" s="31"/>
    </row>
    <row r="56" spans="1:3" x14ac:dyDescent="0.45">
      <c r="A56" s="32" t="str">
        <f>Summary!A56</f>
        <v>Local League Fees</v>
      </c>
      <c r="B56" s="14">
        <f>Summary!G56</f>
        <v>0</v>
      </c>
      <c r="C56" s="31"/>
    </row>
    <row r="57" spans="1:3" x14ac:dyDescent="0.45">
      <c r="A57" s="32" t="str">
        <f>Summary!A57</f>
        <v>Merchandise - found in trading statements etc</v>
      </c>
      <c r="B57" s="14">
        <f>Summary!G57</f>
        <v>0</v>
      </c>
      <c r="C57" s="31"/>
    </row>
    <row r="58" spans="1:3" x14ac:dyDescent="0.45">
      <c r="A58" s="32" t="str">
        <f>Summary!A58</f>
        <v>Office Expenses</v>
      </c>
      <c r="B58" s="14">
        <f>Summary!G58</f>
        <v>0</v>
      </c>
      <c r="C58" s="31"/>
    </row>
    <row r="59" spans="1:3" x14ac:dyDescent="0.45">
      <c r="A59" s="32" t="str">
        <f>Summary!A59</f>
        <v>Other Expenses</v>
      </c>
      <c r="B59" s="14">
        <f>Summary!G59</f>
        <v>0</v>
      </c>
      <c r="C59" s="31"/>
    </row>
    <row r="60" spans="1:3" x14ac:dyDescent="0.45">
      <c r="A60" s="32" t="str">
        <f>Summary!A60</f>
        <v>Phone/Internet</v>
      </c>
      <c r="B60" s="14">
        <f>Summary!G60</f>
        <v>0</v>
      </c>
      <c r="C60" s="30"/>
    </row>
    <row r="61" spans="1:3" x14ac:dyDescent="0.45">
      <c r="A61" s="32" t="str">
        <f>Summary!A61</f>
        <v>Player/Coach Payments</v>
      </c>
      <c r="B61" s="14">
        <f>Summary!G61</f>
        <v>0</v>
      </c>
      <c r="C61" s="30"/>
    </row>
    <row r="62" spans="1:3" x14ac:dyDescent="0.45">
      <c r="A62" s="32" t="str">
        <f>Summary!A62</f>
        <v>Referee Payments</v>
      </c>
      <c r="B62" s="14">
        <f>Summary!G62</f>
        <v>0</v>
      </c>
      <c r="C62" s="30"/>
    </row>
    <row r="63" spans="1:3" x14ac:dyDescent="0.45">
      <c r="A63" s="32" t="str">
        <f>Summary!A63</f>
        <v>Representative Levies</v>
      </c>
      <c r="B63" s="14">
        <f>Summary!G63</f>
        <v>0</v>
      </c>
      <c r="C63" s="30"/>
    </row>
    <row r="64" spans="1:3" x14ac:dyDescent="0.45">
      <c r="A64" s="32" t="str">
        <f>Summary!A64</f>
        <v>Sponsorship/Donation Expenses</v>
      </c>
      <c r="B64" s="14">
        <f>Summary!G64</f>
        <v>0</v>
      </c>
      <c r="C64" s="30"/>
    </row>
    <row r="65" spans="1:3" x14ac:dyDescent="0.45">
      <c r="A65" s="32" t="str">
        <f>Summary!A65</f>
        <v>Sundry Expenses</v>
      </c>
      <c r="B65" s="14">
        <f>Summary!G65</f>
        <v>0</v>
      </c>
      <c r="C65" s="30"/>
    </row>
    <row r="66" spans="1:3" x14ac:dyDescent="0.45">
      <c r="A66" s="32" t="str">
        <f>Summary!A66</f>
        <v>Trophies</v>
      </c>
      <c r="B66" s="14">
        <f>Summary!G66</f>
        <v>0</v>
      </c>
      <c r="C66" s="30"/>
    </row>
    <row r="67" spans="1:3" x14ac:dyDescent="0.45">
      <c r="A67" s="32" t="str">
        <f>Summary!A67</f>
        <v>Volunteer Expenses</v>
      </c>
      <c r="B67" s="14">
        <f>Summary!G67</f>
        <v>0</v>
      </c>
      <c r="C67" s="30"/>
    </row>
    <row r="68" spans="1:3" x14ac:dyDescent="0.45">
      <c r="A68" s="32" t="str">
        <f>Summary!A68</f>
        <v>Volunteer Training &amp; Education</v>
      </c>
      <c r="B68" s="14">
        <f>Summary!G68</f>
        <v>0</v>
      </c>
      <c r="C68" s="30"/>
    </row>
    <row r="69" spans="1:3" x14ac:dyDescent="0.45">
      <c r="A69" s="32" t="str">
        <f>Summary!A69</f>
        <v>Wages</v>
      </c>
      <c r="B69" s="14">
        <f>Summary!G69</f>
        <v>0</v>
      </c>
      <c r="C69" s="30"/>
    </row>
    <row r="70" spans="1:3" x14ac:dyDescent="0.45">
      <c r="A70" s="32"/>
      <c r="B70" s="41">
        <f>SUM(B35:B61)</f>
        <v>50</v>
      </c>
      <c r="C70" s="53">
        <f>SUM(C35:C61)</f>
        <v>12</v>
      </c>
    </row>
    <row r="71" spans="1:3" s="21" customFormat="1" ht="22.25" customHeight="1" thickBot="1" x14ac:dyDescent="0.5">
      <c r="A71" s="87" t="s">
        <v>17</v>
      </c>
      <c r="B71" s="88">
        <f>B31-B70</f>
        <v>-30</v>
      </c>
      <c r="C71" s="89">
        <f>C31-C70</f>
        <v>29</v>
      </c>
    </row>
    <row r="72" spans="1:3" x14ac:dyDescent="0.45">
      <c r="A72" s="5" t="s">
        <v>2</v>
      </c>
      <c r="B72" s="44"/>
    </row>
    <row r="73" spans="1:3" x14ac:dyDescent="0.45">
      <c r="A73" s="6"/>
      <c r="B73" s="45"/>
    </row>
  </sheetData>
  <mergeCells count="6">
    <mergeCell ref="A8:C9"/>
    <mergeCell ref="A1:C1"/>
    <mergeCell ref="A2:C4"/>
    <mergeCell ref="A5:C5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73"/>
  <sheetViews>
    <sheetView zoomScale="70" zoomScaleNormal="70" workbookViewId="0">
      <pane ySplit="11" topLeftCell="A53" activePane="bottomLeft" state="frozen"/>
      <selection pane="bottomLeft" activeCell="A2" sqref="A2:C4"/>
    </sheetView>
  </sheetViews>
  <sheetFormatPr defaultColWidth="9.36328125" defaultRowHeight="19.5" x14ac:dyDescent="0.45"/>
  <cols>
    <col min="1" max="1" width="54.81640625" style="4" bestFit="1" customWidth="1"/>
    <col min="2" max="3" width="20" style="12" customWidth="1"/>
    <col min="4" max="16384" width="9.36328125" style="1"/>
  </cols>
  <sheetData>
    <row r="1" spans="1:3" ht="14.5" x14ac:dyDescent="0.35">
      <c r="A1" s="119"/>
      <c r="B1" s="120"/>
      <c r="C1" s="121"/>
    </row>
    <row r="2" spans="1:3" ht="14.75" customHeight="1" x14ac:dyDescent="0.35">
      <c r="A2" s="108" t="s">
        <v>85</v>
      </c>
      <c r="B2" s="109"/>
      <c r="C2" s="110"/>
    </row>
    <row r="3" spans="1:3" ht="14.75" customHeight="1" x14ac:dyDescent="0.35">
      <c r="A3" s="108"/>
      <c r="B3" s="109"/>
      <c r="C3" s="110"/>
    </row>
    <row r="4" spans="1:3" ht="14.75" customHeight="1" x14ac:dyDescent="0.35">
      <c r="A4" s="108"/>
      <c r="B4" s="109"/>
      <c r="C4" s="110"/>
    </row>
    <row r="5" spans="1:3" ht="19.25" customHeight="1" x14ac:dyDescent="0.35">
      <c r="A5" s="113"/>
      <c r="B5" s="114"/>
      <c r="C5" s="115"/>
    </row>
    <row r="6" spans="1:3" ht="14.75" customHeight="1" x14ac:dyDescent="0.35">
      <c r="A6" s="111" t="s">
        <v>86</v>
      </c>
      <c r="B6" s="106"/>
      <c r="C6" s="112">
        <f>C31-C70</f>
        <v>29</v>
      </c>
    </row>
    <row r="7" spans="1:3" ht="14.75" customHeight="1" x14ac:dyDescent="0.35">
      <c r="A7" s="111"/>
      <c r="B7" s="106"/>
      <c r="C7" s="107"/>
    </row>
    <row r="8" spans="1:3" ht="19.25" customHeight="1" x14ac:dyDescent="0.35">
      <c r="A8" s="113"/>
      <c r="B8" s="114"/>
      <c r="C8" s="115"/>
    </row>
    <row r="9" spans="1:3" ht="19.25" customHeight="1" x14ac:dyDescent="0.35">
      <c r="A9" s="116"/>
      <c r="B9" s="117"/>
      <c r="C9" s="118"/>
    </row>
    <row r="10" spans="1:3" x14ac:dyDescent="0.45">
      <c r="A10" s="24"/>
      <c r="B10" s="36"/>
      <c r="C10" s="50"/>
    </row>
    <row r="11" spans="1:3" s="21" customFormat="1" x14ac:dyDescent="0.45">
      <c r="A11" s="34"/>
      <c r="B11" s="19" t="s">
        <v>71</v>
      </c>
      <c r="C11" s="31" t="s">
        <v>72</v>
      </c>
    </row>
    <row r="12" spans="1:3" x14ac:dyDescent="0.45">
      <c r="A12" s="25"/>
      <c r="B12" s="38"/>
      <c r="C12" s="51"/>
    </row>
    <row r="13" spans="1:3" s="7" customFormat="1" x14ac:dyDescent="0.45">
      <c r="A13" s="54" t="s">
        <v>3</v>
      </c>
      <c r="B13" s="40"/>
      <c r="C13" s="52"/>
    </row>
    <row r="14" spans="1:3" s="2" customFormat="1" x14ac:dyDescent="0.45">
      <c r="A14" s="32" t="str">
        <f>Summary!A14</f>
        <v>Bank Interest</v>
      </c>
      <c r="B14" s="65">
        <f>Summary!H14</f>
        <v>50</v>
      </c>
      <c r="C14" s="30">
        <v>1</v>
      </c>
    </row>
    <row r="15" spans="1:3" s="2" customFormat="1" x14ac:dyDescent="0.45">
      <c r="A15" s="32" t="str">
        <f>Summary!A15</f>
        <v>Bar</v>
      </c>
      <c r="B15" s="65">
        <f>Summary!H15</f>
        <v>0</v>
      </c>
      <c r="C15" s="30"/>
    </row>
    <row r="16" spans="1:3" s="2" customFormat="1" x14ac:dyDescent="0.45">
      <c r="A16" s="32" t="str">
        <f>Summary!A16</f>
        <v>Canteen</v>
      </c>
      <c r="B16" s="65">
        <f>Summary!H16</f>
        <v>0</v>
      </c>
      <c r="C16" s="30"/>
    </row>
    <row r="17" spans="1:3" s="2" customFormat="1" x14ac:dyDescent="0.45">
      <c r="A17" s="32" t="str">
        <f>Summary!A17</f>
        <v>Events/Presentation day</v>
      </c>
      <c r="B17" s="65">
        <f>Summary!H17</f>
        <v>0</v>
      </c>
      <c r="C17" s="30"/>
    </row>
    <row r="18" spans="1:3" s="2" customFormat="1" x14ac:dyDescent="0.45">
      <c r="A18" s="32" t="str">
        <f>Summary!A18</f>
        <v>Functions</v>
      </c>
      <c r="B18" s="65">
        <f>Summary!H18</f>
        <v>0</v>
      </c>
      <c r="C18" s="30"/>
    </row>
    <row r="19" spans="1:3" s="2" customFormat="1" x14ac:dyDescent="0.45">
      <c r="A19" s="32" t="str">
        <f>Summary!A19</f>
        <v>Fundraising Proceeds - Club Tours</v>
      </c>
      <c r="B19" s="65">
        <f>Summary!H19</f>
        <v>0</v>
      </c>
      <c r="C19" s="30"/>
    </row>
    <row r="20" spans="1:3" s="2" customFormat="1" x14ac:dyDescent="0.45">
      <c r="A20" s="32" t="str">
        <f>Summary!A20</f>
        <v>Fundraising Proceeds - Game Day</v>
      </c>
      <c r="B20" s="65">
        <f>Summary!H20</f>
        <v>0</v>
      </c>
      <c r="C20" s="30"/>
    </row>
    <row r="21" spans="1:3" s="2" customFormat="1" x14ac:dyDescent="0.45">
      <c r="A21" s="32" t="str">
        <f>Summary!A21</f>
        <v>Fundraising Proceeds - General</v>
      </c>
      <c r="B21" s="65">
        <f>Summary!H21</f>
        <v>0</v>
      </c>
      <c r="C21" s="30"/>
    </row>
    <row r="22" spans="1:3" s="2" customFormat="1" x14ac:dyDescent="0.45">
      <c r="A22" s="32" t="str">
        <f>Summary!A22</f>
        <v>Gate takings</v>
      </c>
      <c r="B22" s="65">
        <f>Summary!H22</f>
        <v>0</v>
      </c>
      <c r="C22" s="30">
        <v>40</v>
      </c>
    </row>
    <row r="23" spans="1:3" s="2" customFormat="1" x14ac:dyDescent="0.45">
      <c r="A23" s="32" t="str">
        <f>Summary!A23</f>
        <v>Grants/Donations - Internal</v>
      </c>
      <c r="B23" s="65">
        <f>Summary!H23</f>
        <v>0</v>
      </c>
      <c r="C23" s="30"/>
    </row>
    <row r="24" spans="1:3" s="2" customFormat="1" x14ac:dyDescent="0.45">
      <c r="A24" s="32" t="str">
        <f>Summary!A24</f>
        <v>Grants/Donations - External</v>
      </c>
      <c r="B24" s="65">
        <f>Summary!H24</f>
        <v>0</v>
      </c>
      <c r="C24" s="30"/>
    </row>
    <row r="25" spans="1:3" s="2" customFormat="1" x14ac:dyDescent="0.45">
      <c r="A25" s="32" t="str">
        <f>Summary!A25</f>
        <v>Membership/Registrations</v>
      </c>
      <c r="B25" s="65">
        <f>Summary!H25</f>
        <v>0</v>
      </c>
      <c r="C25" s="30"/>
    </row>
    <row r="26" spans="1:3" s="2" customFormat="1" x14ac:dyDescent="0.45">
      <c r="A26" s="32" t="str">
        <f>Summary!A26</f>
        <v>Merchandise</v>
      </c>
      <c r="B26" s="65">
        <f>Summary!H26</f>
        <v>0</v>
      </c>
      <c r="C26" s="30"/>
    </row>
    <row r="27" spans="1:3" s="2" customFormat="1" x14ac:dyDescent="0.45">
      <c r="A27" s="32" t="str">
        <f>Summary!A27</f>
        <v>Other Income</v>
      </c>
      <c r="B27" s="65">
        <f>Summary!H27</f>
        <v>0</v>
      </c>
      <c r="C27" s="30"/>
    </row>
    <row r="28" spans="1:3" s="2" customFormat="1" x14ac:dyDescent="0.45">
      <c r="A28" s="32" t="str">
        <f>Summary!A28</f>
        <v xml:space="preserve">Sponsorship  </v>
      </c>
      <c r="B28" s="65">
        <f>Summary!H28</f>
        <v>0</v>
      </c>
      <c r="C28" s="30"/>
    </row>
    <row r="29" spans="1:3" s="2" customFormat="1" x14ac:dyDescent="0.45">
      <c r="A29" s="32" t="str">
        <f>Summary!A29</f>
        <v>Sundry Income</v>
      </c>
      <c r="B29" s="65">
        <f>Summary!H29</f>
        <v>0</v>
      </c>
      <c r="C29" s="30"/>
    </row>
    <row r="30" spans="1:3" s="2" customFormat="1" x14ac:dyDescent="0.45">
      <c r="A30" s="32" t="str">
        <f>Summary!A30</f>
        <v>Venue Hire</v>
      </c>
      <c r="B30" s="65">
        <f>Summary!H30</f>
        <v>0</v>
      </c>
      <c r="C30" s="30"/>
    </row>
    <row r="31" spans="1:3" x14ac:dyDescent="0.45">
      <c r="A31" s="55" t="s">
        <v>1</v>
      </c>
      <c r="B31" s="41">
        <f>SUM(B14:B29)</f>
        <v>50</v>
      </c>
      <c r="C31" s="53">
        <f t="shared" ref="C31" si="0">SUM(C14:C29)</f>
        <v>41</v>
      </c>
    </row>
    <row r="32" spans="1:3" s="2" customFormat="1" x14ac:dyDescent="0.45">
      <c r="A32" s="27"/>
      <c r="B32" s="8"/>
      <c r="C32" s="30"/>
    </row>
    <row r="33" spans="1:3" x14ac:dyDescent="0.45">
      <c r="A33" s="25"/>
      <c r="B33" s="38"/>
      <c r="C33" s="51"/>
    </row>
    <row r="34" spans="1:3" s="12" customFormat="1" x14ac:dyDescent="0.45">
      <c r="A34" s="29" t="s">
        <v>16</v>
      </c>
      <c r="B34" s="8"/>
      <c r="C34" s="30"/>
    </row>
    <row r="35" spans="1:3" s="12" customFormat="1" x14ac:dyDescent="0.45">
      <c r="A35" s="32" t="str">
        <f>Summary!A35</f>
        <v>Accounting/Audit Fees</v>
      </c>
      <c r="B35" s="14">
        <f>Summary!H35</f>
        <v>50</v>
      </c>
      <c r="C35" s="30"/>
    </row>
    <row r="36" spans="1:3" s="12" customFormat="1" x14ac:dyDescent="0.45">
      <c r="A36" s="32" t="str">
        <f>Summary!A36</f>
        <v>Ambulance/First Aid Supplies</v>
      </c>
      <c r="B36" s="14">
        <f>Summary!H36</f>
        <v>0</v>
      </c>
      <c r="C36" s="30"/>
    </row>
    <row r="37" spans="1:3" s="12" customFormat="1" x14ac:dyDescent="0.45">
      <c r="A37" s="32" t="str">
        <f>Summary!A37</f>
        <v>Apparel - On-field</v>
      </c>
      <c r="B37" s="14">
        <f>Summary!H37</f>
        <v>0</v>
      </c>
      <c r="C37" s="30"/>
    </row>
    <row r="38" spans="1:3" s="12" customFormat="1" x14ac:dyDescent="0.45">
      <c r="A38" s="32" t="str">
        <f>Summary!A38</f>
        <v>Bank Fees And Charges</v>
      </c>
      <c r="B38" s="14">
        <f>Summary!H38</f>
        <v>0</v>
      </c>
      <c r="C38" s="30"/>
    </row>
    <row r="39" spans="1:3" s="12" customFormat="1" x14ac:dyDescent="0.45">
      <c r="A39" s="32" t="str">
        <f>Summary!A39</f>
        <v>Bar - found in trading statements etc</v>
      </c>
      <c r="B39" s="14">
        <f>Summary!H39</f>
        <v>0</v>
      </c>
      <c r="C39" s="30"/>
    </row>
    <row r="40" spans="1:3" s="12" customFormat="1" x14ac:dyDescent="0.45">
      <c r="A40" s="32" t="str">
        <f>Summary!A40</f>
        <v>Canteen - found in trading statements etc</v>
      </c>
      <c r="B40" s="14">
        <f>Summary!H40</f>
        <v>0</v>
      </c>
      <c r="C40" s="30"/>
    </row>
    <row r="41" spans="1:3" s="12" customFormat="1" x14ac:dyDescent="0.45">
      <c r="A41" s="32" t="str">
        <f>Summary!A41</f>
        <v>Cleaning/Rubbish Removal</v>
      </c>
      <c r="B41" s="14">
        <f>Summary!H41</f>
        <v>0</v>
      </c>
      <c r="C41" s="30"/>
    </row>
    <row r="42" spans="1:3" s="12" customFormat="1" x14ac:dyDescent="0.45">
      <c r="A42" s="32" t="str">
        <f>Summary!A42</f>
        <v>Club Events/Functions</v>
      </c>
      <c r="B42" s="14">
        <f>Summary!H42</f>
        <v>0</v>
      </c>
      <c r="C42" s="30"/>
    </row>
    <row r="43" spans="1:3" s="12" customFormat="1" x14ac:dyDescent="0.45">
      <c r="A43" s="32" t="str">
        <f>Summary!A43</f>
        <v>Club Tours</v>
      </c>
      <c r="B43" s="14">
        <f>Summary!H43</f>
        <v>0</v>
      </c>
      <c r="C43" s="30"/>
    </row>
    <row r="44" spans="1:3" s="12" customFormat="1" x14ac:dyDescent="0.45">
      <c r="A44" s="32" t="str">
        <f>Summary!A44</f>
        <v>Club/Field Maintenance</v>
      </c>
      <c r="B44" s="14">
        <f>Summary!H44</f>
        <v>0</v>
      </c>
      <c r="C44" s="30"/>
    </row>
    <row r="45" spans="1:3" s="12" customFormat="1" x14ac:dyDescent="0.45">
      <c r="A45" s="32" t="str">
        <f>Summary!A45</f>
        <v>Council Fees</v>
      </c>
      <c r="B45" s="14">
        <f>Summary!H45</f>
        <v>0</v>
      </c>
      <c r="C45" s="30">
        <v>12</v>
      </c>
    </row>
    <row r="46" spans="1:3" s="12" customFormat="1" x14ac:dyDescent="0.45">
      <c r="A46" s="32" t="str">
        <f>Summary!A46</f>
        <v>Development</v>
      </c>
      <c r="B46" s="14">
        <f>Summary!H46</f>
        <v>0</v>
      </c>
      <c r="C46" s="30"/>
    </row>
    <row r="47" spans="1:3" s="12" customFormat="1" x14ac:dyDescent="0.45">
      <c r="A47" s="32" t="str">
        <f>Summary!A47</f>
        <v>Electricity/Gas/Water</v>
      </c>
      <c r="B47" s="14">
        <f>Summary!H47</f>
        <v>0</v>
      </c>
      <c r="C47" s="30"/>
    </row>
    <row r="48" spans="1:3" s="12" customFormat="1" x14ac:dyDescent="0.45">
      <c r="A48" s="32" t="str">
        <f>Summary!A48</f>
        <v>Equipment</v>
      </c>
      <c r="B48" s="14">
        <f>Summary!H48</f>
        <v>0</v>
      </c>
      <c r="C48" s="30"/>
    </row>
    <row r="49" spans="1:3" s="12" customFormat="1" x14ac:dyDescent="0.45">
      <c r="A49" s="32" t="str">
        <f>Summary!A49</f>
        <v>Fundraising Expenses</v>
      </c>
      <c r="B49" s="14">
        <f>Summary!H49</f>
        <v>0</v>
      </c>
      <c r="C49" s="30"/>
    </row>
    <row r="50" spans="1:3" s="12" customFormat="1" x14ac:dyDescent="0.45">
      <c r="A50" s="32" t="str">
        <f>Summary!A50</f>
        <v>Grants/Donations</v>
      </c>
      <c r="B50" s="14">
        <f>Summary!H50</f>
        <v>0</v>
      </c>
      <c r="C50" s="30"/>
    </row>
    <row r="51" spans="1:3" s="12" customFormat="1" x14ac:dyDescent="0.45">
      <c r="A51" s="32" t="str">
        <f>Summary!A51</f>
        <v>Ground/Field Maintenance</v>
      </c>
      <c r="B51" s="14">
        <f>Summary!H51</f>
        <v>0</v>
      </c>
      <c r="C51" s="31"/>
    </row>
    <row r="52" spans="1:3" s="12" customFormat="1" x14ac:dyDescent="0.45">
      <c r="A52" s="32" t="str">
        <f>Summary!A52</f>
        <v>Insurance - Individual Player</v>
      </c>
      <c r="B52" s="14">
        <f>Summary!H52</f>
        <v>0</v>
      </c>
      <c r="C52" s="31"/>
    </row>
    <row r="53" spans="1:3" s="12" customFormat="1" x14ac:dyDescent="0.45">
      <c r="A53" s="32" t="str">
        <f>Summary!A53</f>
        <v>Insurance - Teams</v>
      </c>
      <c r="B53" s="14">
        <f>Summary!H53</f>
        <v>0</v>
      </c>
      <c r="C53" s="31"/>
    </row>
    <row r="54" spans="1:3" s="12" customFormat="1" x14ac:dyDescent="0.45">
      <c r="A54" s="32" t="str">
        <f>Summary!A54</f>
        <v>Insurance - Venue/Building</v>
      </c>
      <c r="B54" s="14">
        <f>Summary!H54</f>
        <v>0</v>
      </c>
      <c r="C54" s="31"/>
    </row>
    <row r="55" spans="1:3" s="12" customFormat="1" x14ac:dyDescent="0.45">
      <c r="A55" s="32" t="str">
        <f>Summary!A55</f>
        <v>Liquor Licencing</v>
      </c>
      <c r="B55" s="14">
        <f>Summary!H55</f>
        <v>0</v>
      </c>
      <c r="C55" s="31"/>
    </row>
    <row r="56" spans="1:3" x14ac:dyDescent="0.45">
      <c r="A56" s="32" t="str">
        <f>Summary!A56</f>
        <v>Local League Fees</v>
      </c>
      <c r="B56" s="14">
        <f>Summary!H56</f>
        <v>0</v>
      </c>
      <c r="C56" s="31"/>
    </row>
    <row r="57" spans="1:3" x14ac:dyDescent="0.45">
      <c r="A57" s="32" t="str">
        <f>Summary!A57</f>
        <v>Merchandise - found in trading statements etc</v>
      </c>
      <c r="B57" s="14">
        <f>Summary!H57</f>
        <v>0</v>
      </c>
      <c r="C57" s="31"/>
    </row>
    <row r="58" spans="1:3" x14ac:dyDescent="0.45">
      <c r="A58" s="32" t="str">
        <f>Summary!A58</f>
        <v>Office Expenses</v>
      </c>
      <c r="B58" s="14">
        <f>Summary!H58</f>
        <v>0</v>
      </c>
      <c r="C58" s="31"/>
    </row>
    <row r="59" spans="1:3" x14ac:dyDescent="0.45">
      <c r="A59" s="32" t="str">
        <f>Summary!A59</f>
        <v>Other Expenses</v>
      </c>
      <c r="B59" s="14">
        <f>Summary!H59</f>
        <v>0</v>
      </c>
      <c r="C59" s="31"/>
    </row>
    <row r="60" spans="1:3" x14ac:dyDescent="0.45">
      <c r="A60" s="32" t="str">
        <f>Summary!A60</f>
        <v>Phone/Internet</v>
      </c>
      <c r="B60" s="14">
        <f>Summary!H60</f>
        <v>0</v>
      </c>
      <c r="C60" s="30"/>
    </row>
    <row r="61" spans="1:3" x14ac:dyDescent="0.45">
      <c r="A61" s="32" t="str">
        <f>Summary!A61</f>
        <v>Player/Coach Payments</v>
      </c>
      <c r="B61" s="14">
        <f>Summary!H61</f>
        <v>0</v>
      </c>
      <c r="C61" s="30"/>
    </row>
    <row r="62" spans="1:3" x14ac:dyDescent="0.45">
      <c r="A62" s="32" t="str">
        <f>Summary!A62</f>
        <v>Referee Payments</v>
      </c>
      <c r="B62" s="14">
        <f>Summary!H62</f>
        <v>0</v>
      </c>
      <c r="C62" s="30"/>
    </row>
    <row r="63" spans="1:3" x14ac:dyDescent="0.45">
      <c r="A63" s="32" t="str">
        <f>Summary!A63</f>
        <v>Representative Levies</v>
      </c>
      <c r="B63" s="14">
        <f>Summary!H63</f>
        <v>0</v>
      </c>
      <c r="C63" s="30"/>
    </row>
    <row r="64" spans="1:3" x14ac:dyDescent="0.45">
      <c r="A64" s="32" t="str">
        <f>Summary!A64</f>
        <v>Sponsorship/Donation Expenses</v>
      </c>
      <c r="B64" s="14">
        <f>Summary!H64</f>
        <v>0</v>
      </c>
      <c r="C64" s="30"/>
    </row>
    <row r="65" spans="1:3" x14ac:dyDescent="0.45">
      <c r="A65" s="32" t="str">
        <f>Summary!A65</f>
        <v>Sundry Expenses</v>
      </c>
      <c r="B65" s="14">
        <f>Summary!H65</f>
        <v>0</v>
      </c>
      <c r="C65" s="30"/>
    </row>
    <row r="66" spans="1:3" x14ac:dyDescent="0.45">
      <c r="A66" s="32" t="str">
        <f>Summary!A66</f>
        <v>Trophies</v>
      </c>
      <c r="B66" s="14">
        <f>Summary!H66</f>
        <v>0</v>
      </c>
      <c r="C66" s="30"/>
    </row>
    <row r="67" spans="1:3" x14ac:dyDescent="0.45">
      <c r="A67" s="32" t="str">
        <f>Summary!A67</f>
        <v>Volunteer Expenses</v>
      </c>
      <c r="B67" s="14">
        <f>Summary!H67</f>
        <v>0</v>
      </c>
      <c r="C67" s="30"/>
    </row>
    <row r="68" spans="1:3" x14ac:dyDescent="0.45">
      <c r="A68" s="32" t="str">
        <f>Summary!A68</f>
        <v>Volunteer Training &amp; Education</v>
      </c>
      <c r="B68" s="14">
        <f>Summary!H68</f>
        <v>0</v>
      </c>
      <c r="C68" s="30"/>
    </row>
    <row r="69" spans="1:3" x14ac:dyDescent="0.45">
      <c r="A69" s="32" t="str">
        <f>Summary!A69</f>
        <v>Wages</v>
      </c>
      <c r="B69" s="14">
        <f>Summary!H69</f>
        <v>0</v>
      </c>
      <c r="C69" s="30"/>
    </row>
    <row r="70" spans="1:3" x14ac:dyDescent="0.45">
      <c r="A70" s="32"/>
      <c r="B70" s="41">
        <f>SUM(B35:B61)</f>
        <v>50</v>
      </c>
      <c r="C70" s="53">
        <f>SUM(C35:C61)</f>
        <v>12</v>
      </c>
    </row>
    <row r="71" spans="1:3" s="21" customFormat="1" ht="22.25" customHeight="1" thickBot="1" x14ac:dyDescent="0.5">
      <c r="A71" s="87" t="s">
        <v>17</v>
      </c>
      <c r="B71" s="88">
        <f>B31-B70</f>
        <v>0</v>
      </c>
      <c r="C71" s="89">
        <f>C31-C70</f>
        <v>29</v>
      </c>
    </row>
    <row r="72" spans="1:3" x14ac:dyDescent="0.45">
      <c r="A72" s="5" t="s">
        <v>2</v>
      </c>
      <c r="B72" s="44"/>
    </row>
    <row r="73" spans="1:3" x14ac:dyDescent="0.45">
      <c r="A73" s="6"/>
      <c r="B73" s="45"/>
    </row>
  </sheetData>
  <mergeCells count="6">
    <mergeCell ref="A8:C9"/>
    <mergeCell ref="A1:C1"/>
    <mergeCell ref="A2:C4"/>
    <mergeCell ref="A5:C5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73"/>
  <sheetViews>
    <sheetView zoomScale="70" zoomScaleNormal="70" workbookViewId="0">
      <pane ySplit="11" topLeftCell="A53" activePane="bottomLeft" state="frozen"/>
      <selection pane="bottomLeft" activeCell="A2" sqref="A2:C4"/>
    </sheetView>
  </sheetViews>
  <sheetFormatPr defaultColWidth="9.36328125" defaultRowHeight="19.5" x14ac:dyDescent="0.45"/>
  <cols>
    <col min="1" max="1" width="54.81640625" style="4" bestFit="1" customWidth="1"/>
    <col min="2" max="3" width="20" style="12" customWidth="1"/>
    <col min="4" max="16384" width="9.36328125" style="1"/>
  </cols>
  <sheetData>
    <row r="1" spans="1:3" ht="14.5" x14ac:dyDescent="0.35">
      <c r="A1" s="119"/>
      <c r="B1" s="120"/>
      <c r="C1" s="121"/>
    </row>
    <row r="2" spans="1:3" ht="14.75" customHeight="1" x14ac:dyDescent="0.35">
      <c r="A2" s="108" t="s">
        <v>87</v>
      </c>
      <c r="B2" s="109"/>
      <c r="C2" s="110"/>
    </row>
    <row r="3" spans="1:3" ht="14.75" customHeight="1" x14ac:dyDescent="0.35">
      <c r="A3" s="108"/>
      <c r="B3" s="109"/>
      <c r="C3" s="110"/>
    </row>
    <row r="4" spans="1:3" ht="14.75" customHeight="1" x14ac:dyDescent="0.35">
      <c r="A4" s="108"/>
      <c r="B4" s="109"/>
      <c r="C4" s="110"/>
    </row>
    <row r="5" spans="1:3" ht="19.25" customHeight="1" x14ac:dyDescent="0.35">
      <c r="A5" s="113"/>
      <c r="B5" s="114"/>
      <c r="C5" s="115"/>
    </row>
    <row r="6" spans="1:3" ht="14.75" customHeight="1" x14ac:dyDescent="0.35">
      <c r="A6" s="111" t="s">
        <v>88</v>
      </c>
      <c r="B6" s="106"/>
      <c r="C6" s="112">
        <f>C31-C70</f>
        <v>29</v>
      </c>
    </row>
    <row r="7" spans="1:3" ht="14.75" customHeight="1" x14ac:dyDescent="0.35">
      <c r="A7" s="111"/>
      <c r="B7" s="106"/>
      <c r="C7" s="107"/>
    </row>
    <row r="8" spans="1:3" ht="19.25" customHeight="1" x14ac:dyDescent="0.35">
      <c r="A8" s="113"/>
      <c r="B8" s="114"/>
      <c r="C8" s="115"/>
    </row>
    <row r="9" spans="1:3" ht="19.25" customHeight="1" x14ac:dyDescent="0.35">
      <c r="A9" s="116"/>
      <c r="B9" s="117"/>
      <c r="C9" s="118"/>
    </row>
    <row r="10" spans="1:3" x14ac:dyDescent="0.45">
      <c r="A10" s="24"/>
      <c r="B10" s="36"/>
      <c r="C10" s="50"/>
    </row>
    <row r="11" spans="1:3" s="21" customFormat="1" x14ac:dyDescent="0.45">
      <c r="A11" s="34"/>
      <c r="B11" s="19" t="s">
        <v>71</v>
      </c>
      <c r="C11" s="31" t="s">
        <v>72</v>
      </c>
    </row>
    <row r="12" spans="1:3" x14ac:dyDescent="0.45">
      <c r="A12" s="25"/>
      <c r="B12" s="38"/>
      <c r="C12" s="51"/>
    </row>
    <row r="13" spans="1:3" s="7" customFormat="1" x14ac:dyDescent="0.45">
      <c r="A13" s="54" t="s">
        <v>3</v>
      </c>
      <c r="B13" s="40"/>
      <c r="C13" s="52"/>
    </row>
    <row r="14" spans="1:3" s="2" customFormat="1" x14ac:dyDescent="0.45">
      <c r="A14" s="32" t="str">
        <f>Summary!A14</f>
        <v>Bank Interest</v>
      </c>
      <c r="B14" s="65">
        <f>Summary!I14</f>
        <v>50</v>
      </c>
      <c r="C14" s="30">
        <v>1</v>
      </c>
    </row>
    <row r="15" spans="1:3" s="2" customFormat="1" x14ac:dyDescent="0.45">
      <c r="A15" s="32" t="str">
        <f>Summary!A15</f>
        <v>Bar</v>
      </c>
      <c r="B15" s="65">
        <f>Summary!I15</f>
        <v>0</v>
      </c>
      <c r="C15" s="30"/>
    </row>
    <row r="16" spans="1:3" s="2" customFormat="1" x14ac:dyDescent="0.45">
      <c r="A16" s="32" t="str">
        <f>Summary!A16</f>
        <v>Canteen</v>
      </c>
      <c r="B16" s="65">
        <f>Summary!I16</f>
        <v>0</v>
      </c>
      <c r="C16" s="30"/>
    </row>
    <row r="17" spans="1:3" s="2" customFormat="1" x14ac:dyDescent="0.45">
      <c r="A17" s="32" t="str">
        <f>Summary!A17</f>
        <v>Events/Presentation day</v>
      </c>
      <c r="B17" s="65">
        <f>Summary!I17</f>
        <v>0</v>
      </c>
      <c r="C17" s="30"/>
    </row>
    <row r="18" spans="1:3" s="2" customFormat="1" x14ac:dyDescent="0.45">
      <c r="A18" s="32" t="str">
        <f>Summary!A18</f>
        <v>Functions</v>
      </c>
      <c r="B18" s="65">
        <f>Summary!I18</f>
        <v>0</v>
      </c>
      <c r="C18" s="30"/>
    </row>
    <row r="19" spans="1:3" s="2" customFormat="1" x14ac:dyDescent="0.45">
      <c r="A19" s="32" t="str">
        <f>Summary!A19</f>
        <v>Fundraising Proceeds - Club Tours</v>
      </c>
      <c r="B19" s="65">
        <f>Summary!I19</f>
        <v>0</v>
      </c>
      <c r="C19" s="30"/>
    </row>
    <row r="20" spans="1:3" s="2" customFormat="1" x14ac:dyDescent="0.45">
      <c r="A20" s="32" t="str">
        <f>Summary!A20</f>
        <v>Fundraising Proceeds - Game Day</v>
      </c>
      <c r="B20" s="65">
        <f>Summary!I20</f>
        <v>0</v>
      </c>
      <c r="C20" s="30"/>
    </row>
    <row r="21" spans="1:3" s="2" customFormat="1" x14ac:dyDescent="0.45">
      <c r="A21" s="32" t="str">
        <f>Summary!A21</f>
        <v>Fundraising Proceeds - General</v>
      </c>
      <c r="B21" s="65">
        <f>Summary!I21</f>
        <v>0</v>
      </c>
      <c r="C21" s="30"/>
    </row>
    <row r="22" spans="1:3" s="2" customFormat="1" x14ac:dyDescent="0.45">
      <c r="A22" s="32" t="str">
        <f>Summary!A22</f>
        <v>Gate takings</v>
      </c>
      <c r="B22" s="65">
        <f>Summary!I22</f>
        <v>0</v>
      </c>
      <c r="C22" s="30">
        <v>40</v>
      </c>
    </row>
    <row r="23" spans="1:3" s="2" customFormat="1" x14ac:dyDescent="0.45">
      <c r="A23" s="32" t="str">
        <f>Summary!A23</f>
        <v>Grants/Donations - Internal</v>
      </c>
      <c r="B23" s="65">
        <f>Summary!I23</f>
        <v>0</v>
      </c>
      <c r="C23" s="30"/>
    </row>
    <row r="24" spans="1:3" s="2" customFormat="1" x14ac:dyDescent="0.45">
      <c r="A24" s="32" t="str">
        <f>Summary!A24</f>
        <v>Grants/Donations - External</v>
      </c>
      <c r="B24" s="65">
        <f>Summary!I24</f>
        <v>0</v>
      </c>
      <c r="C24" s="30"/>
    </row>
    <row r="25" spans="1:3" s="2" customFormat="1" x14ac:dyDescent="0.45">
      <c r="A25" s="32" t="str">
        <f>Summary!A25</f>
        <v>Membership/Registrations</v>
      </c>
      <c r="B25" s="65">
        <f>Summary!I25</f>
        <v>0</v>
      </c>
      <c r="C25" s="30"/>
    </row>
    <row r="26" spans="1:3" s="2" customFormat="1" x14ac:dyDescent="0.45">
      <c r="A26" s="32" t="str">
        <f>Summary!A26</f>
        <v>Merchandise</v>
      </c>
      <c r="B26" s="65">
        <f>Summary!I26</f>
        <v>0</v>
      </c>
      <c r="C26" s="30"/>
    </row>
    <row r="27" spans="1:3" s="2" customFormat="1" x14ac:dyDescent="0.45">
      <c r="A27" s="32" t="str">
        <f>Summary!A27</f>
        <v>Other Income</v>
      </c>
      <c r="B27" s="65">
        <f>Summary!I27</f>
        <v>0</v>
      </c>
      <c r="C27" s="30"/>
    </row>
    <row r="28" spans="1:3" s="2" customFormat="1" x14ac:dyDescent="0.45">
      <c r="A28" s="32" t="str">
        <f>Summary!A28</f>
        <v xml:space="preserve">Sponsorship  </v>
      </c>
      <c r="B28" s="65">
        <f>Summary!I28</f>
        <v>0</v>
      </c>
      <c r="C28" s="30"/>
    </row>
    <row r="29" spans="1:3" s="2" customFormat="1" x14ac:dyDescent="0.45">
      <c r="A29" s="32" t="str">
        <f>Summary!A29</f>
        <v>Sundry Income</v>
      </c>
      <c r="B29" s="65">
        <f>Summary!I29</f>
        <v>0</v>
      </c>
      <c r="C29" s="30"/>
    </row>
    <row r="30" spans="1:3" s="2" customFormat="1" x14ac:dyDescent="0.45">
      <c r="A30" s="32" t="str">
        <f>Summary!A30</f>
        <v>Venue Hire</v>
      </c>
      <c r="B30" s="65">
        <f>Summary!I30</f>
        <v>0</v>
      </c>
      <c r="C30" s="30"/>
    </row>
    <row r="31" spans="1:3" x14ac:dyDescent="0.45">
      <c r="A31" s="55" t="s">
        <v>1</v>
      </c>
      <c r="B31" s="41">
        <f>SUM(B14:B29)</f>
        <v>50</v>
      </c>
      <c r="C31" s="53">
        <f t="shared" ref="C31" si="0">SUM(C14:C29)</f>
        <v>41</v>
      </c>
    </row>
    <row r="32" spans="1:3" s="2" customFormat="1" x14ac:dyDescent="0.45">
      <c r="A32" s="27"/>
      <c r="B32" s="8"/>
      <c r="C32" s="30"/>
    </row>
    <row r="33" spans="1:3" x14ac:dyDescent="0.45">
      <c r="A33" s="25"/>
      <c r="B33" s="38"/>
      <c r="C33" s="51"/>
    </row>
    <row r="34" spans="1:3" s="12" customFormat="1" x14ac:dyDescent="0.45">
      <c r="A34" s="29" t="s">
        <v>16</v>
      </c>
      <c r="B34" s="8"/>
      <c r="C34" s="30"/>
    </row>
    <row r="35" spans="1:3" s="12" customFormat="1" x14ac:dyDescent="0.45">
      <c r="A35" s="32" t="str">
        <f>Summary!A35</f>
        <v>Accounting/Audit Fees</v>
      </c>
      <c r="B35" s="14">
        <f>Summary!I35</f>
        <v>50</v>
      </c>
      <c r="C35" s="30"/>
    </row>
    <row r="36" spans="1:3" s="12" customFormat="1" x14ac:dyDescent="0.45">
      <c r="A36" s="32" t="str">
        <f>Summary!A36</f>
        <v>Ambulance/First Aid Supplies</v>
      </c>
      <c r="B36" s="14">
        <f>Summary!I36</f>
        <v>0</v>
      </c>
      <c r="C36" s="30"/>
    </row>
    <row r="37" spans="1:3" s="12" customFormat="1" x14ac:dyDescent="0.45">
      <c r="A37" s="32" t="str">
        <f>Summary!A37</f>
        <v>Apparel - On-field</v>
      </c>
      <c r="B37" s="14">
        <f>Summary!I37</f>
        <v>0</v>
      </c>
      <c r="C37" s="30"/>
    </row>
    <row r="38" spans="1:3" s="12" customFormat="1" x14ac:dyDescent="0.45">
      <c r="A38" s="32" t="str">
        <f>Summary!A38</f>
        <v>Bank Fees And Charges</v>
      </c>
      <c r="B38" s="14">
        <f>Summary!I38</f>
        <v>0</v>
      </c>
      <c r="C38" s="30"/>
    </row>
    <row r="39" spans="1:3" s="12" customFormat="1" x14ac:dyDescent="0.45">
      <c r="A39" s="32" t="str">
        <f>Summary!A39</f>
        <v>Bar - found in trading statements etc</v>
      </c>
      <c r="B39" s="14">
        <f>Summary!I39</f>
        <v>0</v>
      </c>
      <c r="C39" s="30"/>
    </row>
    <row r="40" spans="1:3" s="12" customFormat="1" x14ac:dyDescent="0.45">
      <c r="A40" s="32" t="str">
        <f>Summary!A40</f>
        <v>Canteen - found in trading statements etc</v>
      </c>
      <c r="B40" s="14">
        <f>Summary!I40</f>
        <v>0</v>
      </c>
      <c r="C40" s="30"/>
    </row>
    <row r="41" spans="1:3" s="12" customFormat="1" x14ac:dyDescent="0.45">
      <c r="A41" s="32" t="str">
        <f>Summary!A41</f>
        <v>Cleaning/Rubbish Removal</v>
      </c>
      <c r="B41" s="14">
        <f>Summary!I41</f>
        <v>0</v>
      </c>
      <c r="C41" s="30"/>
    </row>
    <row r="42" spans="1:3" s="12" customFormat="1" x14ac:dyDescent="0.45">
      <c r="A42" s="32" t="str">
        <f>Summary!A42</f>
        <v>Club Events/Functions</v>
      </c>
      <c r="B42" s="14">
        <f>Summary!I42</f>
        <v>0</v>
      </c>
      <c r="C42" s="30"/>
    </row>
    <row r="43" spans="1:3" s="12" customFormat="1" x14ac:dyDescent="0.45">
      <c r="A43" s="32" t="str">
        <f>Summary!A43</f>
        <v>Club Tours</v>
      </c>
      <c r="B43" s="14">
        <f>Summary!I43</f>
        <v>0</v>
      </c>
      <c r="C43" s="30"/>
    </row>
    <row r="44" spans="1:3" s="12" customFormat="1" x14ac:dyDescent="0.45">
      <c r="A44" s="32" t="str">
        <f>Summary!A44</f>
        <v>Club/Field Maintenance</v>
      </c>
      <c r="B44" s="14">
        <f>Summary!I44</f>
        <v>0</v>
      </c>
      <c r="C44" s="30"/>
    </row>
    <row r="45" spans="1:3" s="12" customFormat="1" x14ac:dyDescent="0.45">
      <c r="A45" s="32" t="str">
        <f>Summary!A45</f>
        <v>Council Fees</v>
      </c>
      <c r="B45" s="14">
        <f>Summary!I45</f>
        <v>0</v>
      </c>
      <c r="C45" s="30">
        <v>12</v>
      </c>
    </row>
    <row r="46" spans="1:3" s="12" customFormat="1" x14ac:dyDescent="0.45">
      <c r="A46" s="32" t="str">
        <f>Summary!A46</f>
        <v>Development</v>
      </c>
      <c r="B46" s="14">
        <f>Summary!I46</f>
        <v>0</v>
      </c>
      <c r="C46" s="30"/>
    </row>
    <row r="47" spans="1:3" s="12" customFormat="1" x14ac:dyDescent="0.45">
      <c r="A47" s="32" t="str">
        <f>Summary!A47</f>
        <v>Electricity/Gas/Water</v>
      </c>
      <c r="B47" s="14">
        <f>Summary!I47</f>
        <v>0</v>
      </c>
      <c r="C47" s="30"/>
    </row>
    <row r="48" spans="1:3" s="12" customFormat="1" x14ac:dyDescent="0.45">
      <c r="A48" s="32" t="str">
        <f>Summary!A48</f>
        <v>Equipment</v>
      </c>
      <c r="B48" s="14">
        <f>Summary!I48</f>
        <v>0</v>
      </c>
      <c r="C48" s="30"/>
    </row>
    <row r="49" spans="1:3" s="12" customFormat="1" x14ac:dyDescent="0.45">
      <c r="A49" s="32" t="str">
        <f>Summary!A49</f>
        <v>Fundraising Expenses</v>
      </c>
      <c r="B49" s="14">
        <f>Summary!I49</f>
        <v>0</v>
      </c>
      <c r="C49" s="30"/>
    </row>
    <row r="50" spans="1:3" s="12" customFormat="1" x14ac:dyDescent="0.45">
      <c r="A50" s="32" t="str">
        <f>Summary!A50</f>
        <v>Grants/Donations</v>
      </c>
      <c r="B50" s="14">
        <f>Summary!I50</f>
        <v>0</v>
      </c>
      <c r="C50" s="30"/>
    </row>
    <row r="51" spans="1:3" s="12" customFormat="1" x14ac:dyDescent="0.45">
      <c r="A51" s="32" t="str">
        <f>Summary!A51</f>
        <v>Ground/Field Maintenance</v>
      </c>
      <c r="B51" s="14">
        <f>Summary!I51</f>
        <v>0</v>
      </c>
      <c r="C51" s="31"/>
    </row>
    <row r="52" spans="1:3" s="12" customFormat="1" x14ac:dyDescent="0.45">
      <c r="A52" s="32" t="str">
        <f>Summary!A52</f>
        <v>Insurance - Individual Player</v>
      </c>
      <c r="B52" s="14">
        <f>Summary!I52</f>
        <v>0</v>
      </c>
      <c r="C52" s="31"/>
    </row>
    <row r="53" spans="1:3" s="12" customFormat="1" x14ac:dyDescent="0.45">
      <c r="A53" s="32" t="str">
        <f>Summary!A53</f>
        <v>Insurance - Teams</v>
      </c>
      <c r="B53" s="14">
        <f>Summary!I53</f>
        <v>0</v>
      </c>
      <c r="C53" s="31"/>
    </row>
    <row r="54" spans="1:3" s="12" customFormat="1" x14ac:dyDescent="0.45">
      <c r="A54" s="32" t="str">
        <f>Summary!A54</f>
        <v>Insurance - Venue/Building</v>
      </c>
      <c r="B54" s="14">
        <f>Summary!I54</f>
        <v>0</v>
      </c>
      <c r="C54" s="31"/>
    </row>
    <row r="55" spans="1:3" s="12" customFormat="1" x14ac:dyDescent="0.45">
      <c r="A55" s="32" t="str">
        <f>Summary!A55</f>
        <v>Liquor Licencing</v>
      </c>
      <c r="B55" s="14">
        <f>Summary!I55</f>
        <v>0</v>
      </c>
      <c r="C55" s="31"/>
    </row>
    <row r="56" spans="1:3" x14ac:dyDescent="0.45">
      <c r="A56" s="32" t="str">
        <f>Summary!A56</f>
        <v>Local League Fees</v>
      </c>
      <c r="B56" s="14">
        <f>Summary!I56</f>
        <v>0</v>
      </c>
      <c r="C56" s="31"/>
    </row>
    <row r="57" spans="1:3" x14ac:dyDescent="0.45">
      <c r="A57" s="32" t="str">
        <f>Summary!A57</f>
        <v>Merchandise - found in trading statements etc</v>
      </c>
      <c r="B57" s="14">
        <f>Summary!I57</f>
        <v>0</v>
      </c>
      <c r="C57" s="31"/>
    </row>
    <row r="58" spans="1:3" x14ac:dyDescent="0.45">
      <c r="A58" s="32" t="str">
        <f>Summary!A58</f>
        <v>Office Expenses</v>
      </c>
      <c r="B58" s="14">
        <f>Summary!I58</f>
        <v>0</v>
      </c>
      <c r="C58" s="31"/>
    </row>
    <row r="59" spans="1:3" x14ac:dyDescent="0.45">
      <c r="A59" s="32" t="str">
        <f>Summary!A59</f>
        <v>Other Expenses</v>
      </c>
      <c r="B59" s="14">
        <f>Summary!I59</f>
        <v>0</v>
      </c>
      <c r="C59" s="31"/>
    </row>
    <row r="60" spans="1:3" x14ac:dyDescent="0.45">
      <c r="A60" s="32" t="str">
        <f>Summary!A60</f>
        <v>Phone/Internet</v>
      </c>
      <c r="B60" s="14">
        <f>Summary!I60</f>
        <v>0</v>
      </c>
      <c r="C60" s="30"/>
    </row>
    <row r="61" spans="1:3" x14ac:dyDescent="0.45">
      <c r="A61" s="32" t="str">
        <f>Summary!A61</f>
        <v>Player/Coach Payments</v>
      </c>
      <c r="B61" s="14">
        <f>Summary!I61</f>
        <v>0</v>
      </c>
      <c r="C61" s="30"/>
    </row>
    <row r="62" spans="1:3" x14ac:dyDescent="0.45">
      <c r="A62" s="32" t="str">
        <f>Summary!A62</f>
        <v>Referee Payments</v>
      </c>
      <c r="B62" s="14">
        <f>Summary!I62</f>
        <v>0</v>
      </c>
      <c r="C62" s="30"/>
    </row>
    <row r="63" spans="1:3" x14ac:dyDescent="0.45">
      <c r="A63" s="32" t="str">
        <f>Summary!A63</f>
        <v>Representative Levies</v>
      </c>
      <c r="B63" s="14">
        <f>Summary!I63</f>
        <v>0</v>
      </c>
      <c r="C63" s="30"/>
    </row>
    <row r="64" spans="1:3" x14ac:dyDescent="0.45">
      <c r="A64" s="32" t="str">
        <f>Summary!A64</f>
        <v>Sponsorship/Donation Expenses</v>
      </c>
      <c r="B64" s="14">
        <f>Summary!I64</f>
        <v>0</v>
      </c>
      <c r="C64" s="30"/>
    </row>
    <row r="65" spans="1:3" x14ac:dyDescent="0.45">
      <c r="A65" s="32" t="str">
        <f>Summary!A65</f>
        <v>Sundry Expenses</v>
      </c>
      <c r="B65" s="14">
        <f>Summary!I65</f>
        <v>0</v>
      </c>
      <c r="C65" s="30"/>
    </row>
    <row r="66" spans="1:3" x14ac:dyDescent="0.45">
      <c r="A66" s="32" t="str">
        <f>Summary!A66</f>
        <v>Trophies</v>
      </c>
      <c r="B66" s="14">
        <f>Summary!I66</f>
        <v>0</v>
      </c>
      <c r="C66" s="30"/>
    </row>
    <row r="67" spans="1:3" x14ac:dyDescent="0.45">
      <c r="A67" s="32" t="str">
        <f>Summary!A67</f>
        <v>Volunteer Expenses</v>
      </c>
      <c r="B67" s="14">
        <f>Summary!I67</f>
        <v>0</v>
      </c>
      <c r="C67" s="30"/>
    </row>
    <row r="68" spans="1:3" x14ac:dyDescent="0.45">
      <c r="A68" s="32" t="str">
        <f>Summary!A68</f>
        <v>Volunteer Training &amp; Education</v>
      </c>
      <c r="B68" s="14">
        <f>Summary!I68</f>
        <v>0</v>
      </c>
      <c r="C68" s="30"/>
    </row>
    <row r="69" spans="1:3" x14ac:dyDescent="0.45">
      <c r="A69" s="32" t="str">
        <f>Summary!A69</f>
        <v>Wages</v>
      </c>
      <c r="B69" s="14">
        <f>Summary!I69</f>
        <v>0</v>
      </c>
      <c r="C69" s="30"/>
    </row>
    <row r="70" spans="1:3" x14ac:dyDescent="0.45">
      <c r="A70" s="32"/>
      <c r="B70" s="41">
        <f>SUM(B35:B61)</f>
        <v>50</v>
      </c>
      <c r="C70" s="53">
        <f>SUM(C35:C61)</f>
        <v>12</v>
      </c>
    </row>
    <row r="71" spans="1:3" s="21" customFormat="1" ht="22.25" customHeight="1" thickBot="1" x14ac:dyDescent="0.5">
      <c r="A71" s="87" t="s">
        <v>17</v>
      </c>
      <c r="B71" s="88">
        <f>B31-B70</f>
        <v>0</v>
      </c>
      <c r="C71" s="89">
        <f>C31-C70</f>
        <v>29</v>
      </c>
    </row>
    <row r="72" spans="1:3" x14ac:dyDescent="0.45">
      <c r="A72" s="5" t="s">
        <v>2</v>
      </c>
      <c r="B72" s="44"/>
    </row>
    <row r="73" spans="1:3" x14ac:dyDescent="0.45">
      <c r="A73" s="6"/>
      <c r="B73" s="45"/>
    </row>
  </sheetData>
  <mergeCells count="6">
    <mergeCell ref="A8:C9"/>
    <mergeCell ref="A1:C1"/>
    <mergeCell ref="A2:C4"/>
    <mergeCell ref="A5:C5"/>
    <mergeCell ref="A6:B7"/>
    <mergeCell ref="C6:C7"/>
  </mergeCells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1613e-ffca-49a2-8975-bc327cdac90a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EF5FF6B3E5C42B9887A17B7BEFB42" ma:contentTypeVersion="6" ma:contentTypeDescription="Create a new document." ma:contentTypeScope="" ma:versionID="4af6fdc06158466100362cb70bdfe925">
  <xsd:schema xmlns:xsd="http://www.w3.org/2001/XMLSchema" xmlns:xs="http://www.w3.org/2001/XMLSchema" xmlns:p="http://schemas.microsoft.com/office/2006/metadata/properties" xmlns:ns2="08864fdc-a921-479c-a202-3a6b689ea7de" xmlns:ns3="aed1613e-ffca-49a2-8975-bc327cdac90a" targetNamespace="http://schemas.microsoft.com/office/2006/metadata/properties" ma:root="true" ma:fieldsID="045749dee1730cc3739fb73a3f3ddab1" ns2:_="" ns3:_="">
    <xsd:import namespace="08864fdc-a921-479c-a202-3a6b689ea7de"/>
    <xsd:import namespace="aed1613e-ffca-49a2-8975-bc327cdac9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64fdc-a921-479c-a202-3a6b689ea7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1613e-ffca-49a2-8975-bc327cdac9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1FB37B-2A40-4E98-9531-DA743913685A}">
  <ds:schemaRefs>
    <ds:schemaRef ds:uri="http://schemas.microsoft.com/office/2006/documentManagement/types"/>
    <ds:schemaRef ds:uri="08864fdc-a921-479c-a202-3a6b689ea7de"/>
    <ds:schemaRef ds:uri="http://schemas.openxmlformats.org/package/2006/metadata/core-properties"/>
    <ds:schemaRef ds:uri="http://purl.org/dc/elements/1.1/"/>
    <ds:schemaRef ds:uri="aed1613e-ffca-49a2-8975-bc327cdac90a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4D4EDC-E9B5-4C65-8DDE-4971714E1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64fdc-a921-479c-a202-3a6b689ea7de"/>
    <ds:schemaRef ds:uri="aed1613e-ffca-49a2-8975-bc327cdac9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8E00FB-F80E-4E62-A9C9-6CC0C74A8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October</vt:lpstr>
      <vt:lpstr>November</vt:lpstr>
      <vt:lpstr>December</vt:lpstr>
      <vt:lpstr>January</vt:lpstr>
      <vt:lpstr>Feburary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User</cp:lastModifiedBy>
  <cp:revision/>
  <dcterms:created xsi:type="dcterms:W3CDTF">2015-12-08T02:42:55Z</dcterms:created>
  <dcterms:modified xsi:type="dcterms:W3CDTF">2022-10-20T04:58:12Z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0x0101008B7EF5FF6B3E5C42B9887A17B7BEFB42</vt:lpwstr>
  </property>
  <property fmtid="{D5CDD505-2E9C-101B-9397-08002B2CF9AE}" pid="3" name="Order">
    <vt:r8>20300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